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d.docs.live.net/52867798cf69d3b6/Envy Document/"/>
    </mc:Choice>
  </mc:AlternateContent>
  <xr:revisionPtr revIDLastSave="0" documentId="8_{1307AB2A-D208-48BC-8812-3C0C5E153481}" xr6:coauthVersionLast="47" xr6:coauthVersionMax="47" xr10:uidLastSave="{00000000-0000-0000-0000-000000000000}"/>
  <bookViews>
    <workbookView xWindow="-108" yWindow="-108" windowWidth="23256" windowHeight="12456" xr2:uid="{E581C7B1-E35D-4C74-9610-80432555B633}"/>
  </bookViews>
  <sheets>
    <sheet name="Nasarawa" sheetId="1" r:id="rId1"/>
  </sheets>
  <definedNames>
    <definedName name="_xlnm.Print_Area" localSheetId="0">Nasarawa!$A$1:$F$717</definedName>
    <definedName name="_xlnm.Print_Titles" localSheetId="0">Nasarawa!$1:$1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3" i="1" l="1"/>
  <c r="F35" i="1"/>
  <c r="F38" i="1"/>
  <c r="F40" i="1"/>
  <c r="F52" i="1"/>
  <c r="F54" i="1"/>
  <c r="F56" i="1"/>
  <c r="F58" i="1"/>
  <c r="F60" i="1"/>
  <c r="F63" i="1"/>
  <c r="F65" i="1"/>
  <c r="F67" i="1"/>
  <c r="F70" i="1"/>
  <c r="F75" i="1"/>
  <c r="F81" i="1"/>
  <c r="F83" i="1"/>
  <c r="F87" i="1"/>
  <c r="F89" i="1"/>
  <c r="F91" i="1"/>
  <c r="F93" i="1"/>
  <c r="F95" i="1"/>
  <c r="F99" i="1"/>
  <c r="F101" i="1"/>
  <c r="F106" i="1"/>
  <c r="F108" i="1"/>
  <c r="F110" i="1"/>
  <c r="F112" i="1"/>
  <c r="F117" i="1"/>
  <c r="F124" i="1"/>
  <c r="F126" i="1"/>
  <c r="F128" i="1"/>
  <c r="F137" i="1"/>
  <c r="F142" i="1"/>
  <c r="F147" i="1"/>
  <c r="F152" i="1"/>
  <c r="F154" i="1"/>
  <c r="F157" i="1"/>
  <c r="F159" i="1"/>
  <c r="F161" i="1"/>
  <c r="F163" i="1"/>
  <c r="F167" i="1"/>
  <c r="F170" i="1"/>
  <c r="F177" i="1"/>
  <c r="F179" i="1"/>
  <c r="F184" i="1"/>
  <c r="F189" i="1"/>
  <c r="F191" i="1"/>
  <c r="F193" i="1"/>
  <c r="F208" i="1"/>
  <c r="F219" i="1"/>
  <c r="F221" i="1"/>
  <c r="F226" i="1"/>
  <c r="F231" i="1"/>
  <c r="F236" i="1"/>
  <c r="F251" i="1"/>
  <c r="F259" i="1"/>
  <c r="F261" i="1"/>
  <c r="F263" i="1"/>
  <c r="F265" i="1"/>
  <c r="F267" i="1"/>
  <c r="F269" i="1"/>
  <c r="F271" i="1"/>
  <c r="F276" i="1"/>
  <c r="F281" i="1"/>
  <c r="F283" i="1"/>
  <c r="F285" i="1"/>
  <c r="F291" i="1"/>
  <c r="F299" i="1"/>
  <c r="F303" i="1"/>
  <c r="F309" i="1"/>
  <c r="F314" i="1"/>
  <c r="F316" i="1"/>
  <c r="F318" i="1"/>
  <c r="F320" i="1"/>
  <c r="F322" i="1"/>
  <c r="F327" i="1"/>
  <c r="F335" i="1"/>
  <c r="F345" i="1"/>
  <c r="F347" i="1"/>
  <c r="F349" i="1"/>
  <c r="F353" i="1"/>
  <c r="F355" i="1"/>
  <c r="F360" i="1"/>
  <c r="F362" i="1"/>
  <c r="F369" i="1"/>
  <c r="F371" i="1"/>
  <c r="F373" i="1"/>
  <c r="F376" i="1"/>
  <c r="F389" i="1"/>
  <c r="F410" i="1"/>
  <c r="F423" i="1"/>
  <c r="F425" i="1"/>
  <c r="F429" i="1"/>
  <c r="F431" i="1"/>
  <c r="C433" i="1"/>
  <c r="F433" i="1"/>
  <c r="C435" i="1"/>
  <c r="F435" i="1"/>
  <c r="F440" i="1"/>
  <c r="C446" i="1"/>
  <c r="F446" i="1"/>
  <c r="F448" i="1"/>
  <c r="F451" i="1"/>
  <c r="F466" i="1"/>
  <c r="F468" i="1"/>
  <c r="C470" i="1"/>
  <c r="F470" i="1"/>
  <c r="F475" i="1"/>
  <c r="F477" i="1"/>
  <c r="C485" i="1"/>
  <c r="F485" i="1"/>
  <c r="F488" i="1"/>
  <c r="F496" i="1"/>
  <c r="C516" i="1"/>
  <c r="F516" i="1"/>
  <c r="C518" i="1"/>
  <c r="F518" i="1"/>
  <c r="C522" i="1"/>
  <c r="F522" i="1"/>
  <c r="C524" i="1"/>
  <c r="F524" i="1"/>
  <c r="F543" i="1"/>
  <c r="F553" i="1"/>
  <c r="F555" i="1"/>
  <c r="F557" i="1"/>
  <c r="F559" i="1"/>
  <c r="F561" i="1"/>
  <c r="F563" i="1"/>
  <c r="F569" i="1"/>
  <c r="F574" i="1"/>
  <c r="F579" i="1"/>
  <c r="F588" i="1"/>
  <c r="F590" i="1"/>
  <c r="F593" i="1"/>
  <c r="F598" i="1"/>
  <c r="F600" i="1"/>
  <c r="F604" i="1"/>
  <c r="F636" i="1"/>
  <c r="F638" i="1"/>
  <c r="F640" i="1"/>
  <c r="F642" i="1"/>
  <c r="F644" i="1"/>
  <c r="F646" i="1"/>
  <c r="F648" i="1"/>
  <c r="F650" i="1"/>
  <c r="F652" i="1"/>
  <c r="F654" i="1"/>
  <c r="F656" i="1"/>
  <c r="F658" i="1"/>
  <c r="F664" i="1"/>
  <c r="F681" i="1"/>
  <c r="F717" i="1"/>
</calcChain>
</file>

<file path=xl/sharedStrings.xml><?xml version="1.0" encoding="utf-8"?>
<sst xmlns="http://schemas.openxmlformats.org/spreadsheetml/2006/main" count="586" uniqueCount="334">
  <si>
    <t>₦</t>
  </si>
  <si>
    <t>AMOUNT TO TENDER</t>
  </si>
  <si>
    <t>ADD VAT 7.5%</t>
  </si>
  <si>
    <t>b</t>
  </si>
  <si>
    <t>SUB-TOTAL</t>
  </si>
  <si>
    <t xml:space="preserve"> CONTINGENCY</t>
  </si>
  <si>
    <t>a</t>
  </si>
  <si>
    <t>BILL NR. 3: STORE/WAREHOUSE 'D' &amp; 'A'</t>
  </si>
  <si>
    <t>BILL NR. 2: STORE/WAREHOUSE 'C'</t>
  </si>
  <si>
    <t>BILL NR 1: PRELIMINARIES</t>
  </si>
  <si>
    <t>Naira</t>
  </si>
  <si>
    <t>GENERAL SUMMARY</t>
  </si>
  <si>
    <t>TOTAL CARRIED TO GENERAL SUMMARY</t>
  </si>
  <si>
    <t xml:space="preserve">BILL NR.3: PROPOSED RENOVATION AND UPGRADING OF NASSARAWA STATE CENTRAL MEDICAL STORE (STORE A &amp; D) </t>
  </si>
  <si>
    <t>x2</t>
  </si>
  <si>
    <t>FOR WAREHOUSES A &amp; D (2NR)</t>
  </si>
  <si>
    <t>SUB-TOTAL FOR WAREHOUSE D</t>
  </si>
  <si>
    <t xml:space="preserve"> ELECTRICAL SERVICES INSTALLATIONS</t>
  </si>
  <si>
    <t>MECHANICAL INSTALLATIONS</t>
  </si>
  <si>
    <t>PAINTING AND DECORATIONS</t>
  </si>
  <si>
    <t>FLOOR FINISHES</t>
  </si>
  <si>
    <t>WALL FINISHES</t>
  </si>
  <si>
    <t>DOORS AND WINDOWS</t>
  </si>
  <si>
    <t>STAIRCASE</t>
  </si>
  <si>
    <t>ROOF STRUCTURE AND COVERING</t>
  </si>
  <si>
    <t>SANDCRETE HOLLOW BLOCK WORK</t>
  </si>
  <si>
    <t>UPPER FLOOR</t>
  </si>
  <si>
    <t>CONSTRUCTION OF REINFORCED CONCRETE FRAME STRUCTURE</t>
  </si>
  <si>
    <t>SUB STRUCTURE</t>
  </si>
  <si>
    <t>Page nr</t>
  </si>
  <si>
    <t>SUMMARY</t>
  </si>
  <si>
    <t>Total Carried to Summary</t>
  </si>
  <si>
    <t>ELECTRICAL INSTALLATIONS:</t>
  </si>
  <si>
    <t>item</t>
  </si>
  <si>
    <r>
      <t xml:space="preserve">Allow a provisional sum of </t>
    </r>
    <r>
      <rPr>
        <b/>
        <sz val="11"/>
        <color theme="1"/>
        <rFont val="Trebuchet MS"/>
        <family val="2"/>
      </rPr>
      <t>₦2,000,000.00</t>
    </r>
    <r>
      <rPr>
        <sz val="11"/>
        <color theme="1"/>
        <rFont val="Trebuchet MS"/>
        <family val="2"/>
      </rPr>
      <t xml:space="preserve"> (Two Million Naira only) for the installation, testing and commisioning of closed circuits Television Cameras</t>
    </r>
  </si>
  <si>
    <t>B</t>
  </si>
  <si>
    <t>Equipment: supply, install, connect up and commission CCTV/SURVELLANCE equipmentas manufactured by SONY, BOSCH or other approved complete with all accessories to form a complete system</t>
  </si>
  <si>
    <t>CLOSED CIRCUITS TELEVISION CAMERA/ SURVELLANCE</t>
  </si>
  <si>
    <t>W20 TV/CCTV</t>
  </si>
  <si>
    <r>
      <t xml:space="preserve">Allow a provisional sum of </t>
    </r>
    <r>
      <rPr>
        <b/>
        <sz val="11"/>
        <color theme="1"/>
        <rFont val="Trebuchet MS"/>
        <family val="2"/>
      </rPr>
      <t>₦2,000,000.00</t>
    </r>
    <r>
      <rPr>
        <sz val="11"/>
        <color theme="1"/>
        <rFont val="Trebuchet MS"/>
        <family val="2"/>
      </rPr>
      <t xml:space="preserve"> (Two Million naira only) for the insatllation, testing and commissioning of conduit, wiring and fittings</t>
    </r>
  </si>
  <si>
    <t>A</t>
  </si>
  <si>
    <t>V: ELECTRICAL SUPPLY/POWER/ LIGHTING SYSTEMS</t>
  </si>
  <si>
    <t xml:space="preserve">(ii) The description of the measured items are not necessarily fully comprehensive but are intended to indicate the particular item of work concerned. The price for the works allows for, conduits, wiring, earthing connection etc. to ensure that the electrical installations functions in such a maaner as to satisfy all the statutory, regulations of Nigeria and the relevant local government institutions and professional bodies </t>
  </si>
  <si>
    <t>(i)  the installation of all work within the internal and external faces of building, up to  and  including distribution boards, cables light fittings, air conditioners, extractor fans, fire alarms, closed circuit television and communication installations together with associated wiring, conducting and wall switches</t>
  </si>
  <si>
    <t>The work in this section comprises:</t>
  </si>
  <si>
    <t>Nature and Location of the work</t>
  </si>
  <si>
    <t>Information</t>
  </si>
  <si>
    <t>V:  ELECTRICAL SUPPLY/ POWER/LIGHTING</t>
  </si>
  <si>
    <t>Carried to General Summary</t>
  </si>
  <si>
    <t>Page 22</t>
  </si>
  <si>
    <t>Page 21</t>
  </si>
  <si>
    <t>Collections</t>
  </si>
  <si>
    <t>To Collection</t>
  </si>
  <si>
    <t>S71 FOAM FIRE FIGHTING</t>
  </si>
  <si>
    <t>nr</t>
  </si>
  <si>
    <t>ditto 5kg CO2 Fire extinguisher</t>
  </si>
  <si>
    <t>E</t>
  </si>
  <si>
    <t>Multi- purpose foam type; 9.0 litres capacity; compressed air; class ABC fires (fire rating 5A &amp; 34B)</t>
  </si>
  <si>
    <t>D</t>
  </si>
  <si>
    <t>Fire extinguisher; hand held; lever operated; to B.S. 5423; ready charged; red painted; with mounting bracket plugged and screwed to wall;</t>
  </si>
  <si>
    <t>EQUIPMENT, SUPPLY, ASSEMBLE AND INSTALL; RATE TO INCLUDE FOR CONNECTIONS TO PIPELINES; SUPPLY WITH ALL MECHANICAL AND ELECTRICAL FITTINGS ACCESSORIES, ANCILLARIES AND CONTROL COMPONENTS DEEMED NECESSARY FOR A COMPLETE INSTALLATION</t>
  </si>
  <si>
    <t>Y21 FIRE EXTINGUISHERS</t>
  </si>
  <si>
    <t>Cooling capacity: 36,000 Btu/hr (18Kw)</t>
  </si>
  <si>
    <t>Supply, install, test and commission free standing split air conditioning unit complete with its outdoor unit and all necessary integrated controls and  infra-red remote control. PANASONIC, SAMSUNG, MIDEA, LG, DAIKIN or approved equal</t>
  </si>
  <si>
    <t>A/C AND VENTILATION SYSTEM INSTALLATIONS</t>
  </si>
  <si>
    <t>To Collections</t>
  </si>
  <si>
    <t>MEHANICAL INSTALLATIONS</t>
  </si>
  <si>
    <t>Wall mounted fan; 50Hz; 240V; Extract Capacity 90m3/h; ditto for external building toilets.</t>
  </si>
  <si>
    <t>G</t>
  </si>
  <si>
    <t>U11 TOILET EXTRACTOR FANS                                    EXTRACT UNITS XPELAIR, WOODS OR OTHER APPROVED EQUAL SUPPLY WITH 1.5MM2 3-CORE PVC SHEATED AND INSULATED COLOUR CODED COPPER CABLE AND 5A 3-PIN PLUG; MOUNTING TO STRUCTURE</t>
  </si>
  <si>
    <t>AIR-CONDITIONING/VENTILLATION INSTALLATIONS</t>
  </si>
  <si>
    <t>Mirror; 4mm silvered float glass; 600×600mm; with arised edges; mounted on walls with and including chromium plated dome-headed drive screws</t>
  </si>
  <si>
    <t>F</t>
  </si>
  <si>
    <t>Stainless steel soap dispenser fixed to wall</t>
  </si>
  <si>
    <t>toilet roll holder; plastic roller and chronium plated body, length 100mm screwed to wall with and including drive screws; as Engineer's Specification</t>
  </si>
  <si>
    <t>Floor drain: 50mm stainless steel; 50mm drawn copper S-trap, mounted flush with floor finish; with galvanized wire strainer; as Engineer's specification</t>
  </si>
  <si>
    <t>C</t>
  </si>
  <si>
    <t>Wash hand basin, complete with pedestal; plastic bottle trap, overflow chain, stay and black plastic plug, pair of 13mm chromium plated easy clean pillar taps to B.S 1010; complete fittings; as Engineer's specification</t>
  </si>
  <si>
    <t>Close couple water closet, complete with fittings including nessary installation accessories</t>
  </si>
  <si>
    <t xml:space="preserve">ARMITAGE SHANK OR OTHER APPROVED SANITARY APPLIANCES/ FITTINGS EQUIPMENT, APPLIANCES AND FITTINGS ASSOCIATED WITH SERVICES: SUPPLY, ASSEMBLE AND FIX AS INDICATED IN ENGINEER's DRAWINGS. RATE TO INCLUDE FORJOINTING TO WATER SUPPLY AND DISCHARGE PIPES </t>
  </si>
  <si>
    <t>N13 SANITARY APPLIANCES/FITTINGS</t>
  </si>
  <si>
    <t>N13 SANITARY FITTINGS</t>
  </si>
  <si>
    <t>PAINTING AND DECORATIONS:</t>
  </si>
  <si>
    <t>m</t>
  </si>
  <si>
    <t>Ditto: not exceeding 300mm wide</t>
  </si>
  <si>
    <t>m2</t>
  </si>
  <si>
    <t>girth exceeding 300mm, wall screeding incusive</t>
  </si>
  <si>
    <t>Internally</t>
  </si>
  <si>
    <t>girth exceeding 300mm, wall</t>
  </si>
  <si>
    <t>Externally</t>
  </si>
  <si>
    <t>Cement rendered and floated general surfaces</t>
  </si>
  <si>
    <t>Prepare and apply premuim 3 coats of emulsion 'DULUX'</t>
  </si>
  <si>
    <t>M60: PAINTING /CLEAR FINISHINGS</t>
  </si>
  <si>
    <t>SURFACES FINISHES</t>
  </si>
  <si>
    <t>(iii) paint to be obtained from DULUXE PLC</t>
  </si>
  <si>
    <t>(ii) The contractor is however referred to the Architect's details and location drawings for the details and scope of works to be executed in this section</t>
  </si>
  <si>
    <t>Nature and location of the work;                                  the work in this section comprises:                                  (i) Painting and decorations on new works</t>
  </si>
  <si>
    <t>Total Carried to summary</t>
  </si>
  <si>
    <t>FLOOR FINISHING</t>
  </si>
  <si>
    <t>Ditto skirting; internally; 100mm high</t>
  </si>
  <si>
    <t>compartments.</t>
  </si>
  <si>
    <t xml:space="preserve">Tiling; internally; over 300mm wide in selected </t>
  </si>
  <si>
    <t>floors 400x400x8mm nominal size;</t>
  </si>
  <si>
    <t>with matching grout including screeded backing ;</t>
  </si>
  <si>
    <t>patterned;fixing with approved adhesive; pointing</t>
  </si>
  <si>
    <t xml:space="preserve">Ceramic Tiling; Ceramic floor tiling in approve colour </t>
  </si>
  <si>
    <t>Stone/Concrete/Quarry/CeramicTiling/Mosaic</t>
  </si>
  <si>
    <t>Floor; 25mm thick level and falls only to screeded in loading bay and entrance staircase</t>
  </si>
  <si>
    <t>Insitu Terrazzo floor finishes in approved colour aggregate/chippings size laid on 25mm cement and sand base in bay 1500x1500mm divided with ebonite strip both side with and including polishing on complete</t>
  </si>
  <si>
    <t>TERRAZZO FLOOR FINISHES</t>
  </si>
  <si>
    <t>Supply and apply 2 coats of epoxy paints on power floated floor</t>
  </si>
  <si>
    <t>42mm thick; to receive floor tiles</t>
  </si>
  <si>
    <t>50mm thick; screded to receive epoxy finish</t>
  </si>
  <si>
    <t>1.28.2: SAND CEMENT/CONCRETE/SCREEDS/TOPPINGS</t>
  </si>
  <si>
    <t>FLOORS</t>
  </si>
  <si>
    <t>(ii) The contractor is hereby referred to the various Architect's location drawings in relation to this section for the nature and content of the work to be executed</t>
  </si>
  <si>
    <t>Nature and location of the work                                     the work in this section comprises:                                 (i) Floor finshings with and including other associated works but excluding painting which is measured in a separate Element</t>
  </si>
  <si>
    <t>Total carried to summary</t>
  </si>
  <si>
    <t>Patterned, width not exceeding 300mm</t>
  </si>
  <si>
    <t>600 ×250 ×6mm thick units to walls on cement and sand floated backing patterned cement grout</t>
  </si>
  <si>
    <t>H</t>
  </si>
  <si>
    <t>Glazed ceramic tiles, BS. 6431, glazed, 2 joints, symmetrical layout, fixing with adhesive or cement mortar, grouting with matching cement grout</t>
  </si>
  <si>
    <t>M40 STONE / CONCRETE /QUARRY /CERAMIC / TILING /MOSSAIC</t>
  </si>
  <si>
    <t xml:space="preserve">width exceeding 300mm </t>
  </si>
  <si>
    <t>15mm thick to receive wall tiles (measured separately) on concrete base or blockwork</t>
  </si>
  <si>
    <t>Cement and sand mortar (1:4); backing,</t>
  </si>
  <si>
    <t>Floating with POP Screed; Width exceeding 300mm wide</t>
  </si>
  <si>
    <t xml:space="preserve">Width exceeding 300mm </t>
  </si>
  <si>
    <t>15mm thick work to walls on concrete base or blockwork width exceeding 300mm</t>
  </si>
  <si>
    <t>Cement and sand mortar (1:4): steel trowelled,</t>
  </si>
  <si>
    <t>INTERNALLY</t>
  </si>
  <si>
    <t>width not exceeding 300mm</t>
  </si>
  <si>
    <t>Cement and sand mortar (1:4): rough finish</t>
  </si>
  <si>
    <t>EXTERNALLY</t>
  </si>
  <si>
    <t>M20: PLASTERED/RENDERED/ROUGHCAST COATINGS</t>
  </si>
  <si>
    <t>Nature and location of the work;                                    the work in this section comprises:                                 (i) Walls finshings with and including other associated works but excluding painting which is measured in a separate Element</t>
  </si>
  <si>
    <t>Carried to summary</t>
  </si>
  <si>
    <t>CEILING FINISHES</t>
  </si>
  <si>
    <t>Suspended ceiling lining</t>
  </si>
  <si>
    <t>15mm  suspended ceiling system insulating board in ceiling lining in panels mainly 600 × 600mm Gypsum tiles with steel wire edges and ''V'' bolt joint fixed with steel wire stainless T-hangers to ceiling noggings to manufacture's instructions.</t>
  </si>
  <si>
    <t>Suspended ceiling</t>
  </si>
  <si>
    <t>SURFACE FINISHES</t>
  </si>
  <si>
    <t>Nature and location of the work;                                    the work in this section comprises:                                 (i) ceiling finshings with and including other associated works but excluding painting which is measured in a separate Element</t>
  </si>
  <si>
    <t>WINDOWS AND DOORS</t>
  </si>
  <si>
    <t>600 × 600mm high</t>
  </si>
  <si>
    <t>J</t>
  </si>
  <si>
    <t>1200 × 1000mm high</t>
  </si>
  <si>
    <t>I</t>
  </si>
  <si>
    <t>Nr</t>
  </si>
  <si>
    <t>1500 × 600mm high</t>
  </si>
  <si>
    <t>Supply and fix the following white powder coated aluminium Projected windows glazed with 5mm thick tinted glass complete with all necessary iron-mongery over all size:</t>
  </si>
  <si>
    <t>METAL WORKS</t>
  </si>
  <si>
    <t>WINDOWS</t>
  </si>
  <si>
    <t>100mm butt hinges</t>
  </si>
  <si>
    <t>Cylinder mortise lock or other approved equal</t>
  </si>
  <si>
    <t>Supply and fix the following pairs of iron-mongery</t>
  </si>
  <si>
    <t>IRON-MONERY</t>
  </si>
  <si>
    <t>Size 750 × 2100mm high</t>
  </si>
  <si>
    <t>Size 900 × 2100mm high</t>
  </si>
  <si>
    <t>finished with gloss paint on both faces overall size</t>
  </si>
  <si>
    <t>44mm thick imported steel panel door</t>
  </si>
  <si>
    <t>Ditto: size 900 × 2100mm high</t>
  </si>
  <si>
    <t>Double plate Steel door overall size : 1200 × 2100mm high, two way double swing door with 5mm thick clear glass</t>
  </si>
  <si>
    <t>Standard sliding door overall size: 4200 × 3000mm high</t>
  </si>
  <si>
    <t>L21: DOORS/SHUTTERS/HATCHES                                 Steel Doors or other equal approved natural anodized finish; with openable panels: fixing to heavy duty aluminium subframe; ironmongery; comer joint, neoprene gasket system and all necessary fittings and accessories: including lugging, pinning and pointing in lugs to blockwork or concretework and pointing all round both with approved mastic</t>
  </si>
  <si>
    <t>DOORS</t>
  </si>
  <si>
    <t>The work in this section comprises:                                (i) Steel flush door, wood flush and frames, anodised aluminium doors and windows</t>
  </si>
  <si>
    <t>Nature and location of the work</t>
  </si>
  <si>
    <t>WINDOWS AND DOOORS</t>
  </si>
  <si>
    <t>STAIRCASE CARRIED TO SUMMARY</t>
  </si>
  <si>
    <t>1200 high; comprising 40 diameter balusters at 1.20m centres plugged and screwed to concrete floors or teps, 40 diameter handrail and 10 thoughened glass infill panels with rounded corners and polished edges</t>
  </si>
  <si>
    <t>Balustrades and handrails</t>
  </si>
  <si>
    <t>Steel; High impact nylon sleeve over continous 'corrosion resistant steel core balustrades to Architects' instructions</t>
  </si>
  <si>
    <t>Outer string of staircase not exceeding 300mm wide</t>
  </si>
  <si>
    <t>Riser of steps not exceeding 300mm wide</t>
  </si>
  <si>
    <t>Edge of landing not exceeding 300mm wide</t>
  </si>
  <si>
    <t xml:space="preserve">Soffit of landing </t>
  </si>
  <si>
    <t>Sloping soffit of staircase</t>
  </si>
  <si>
    <t>Formwork class "F1" (Wrought hardcore)</t>
  </si>
  <si>
    <t>1.11.13: Formwork for in situ concrete</t>
  </si>
  <si>
    <t>kg</t>
  </si>
  <si>
    <t>10 - 16mm diameter bar</t>
  </si>
  <si>
    <t>High tensile deformed round bar reinforcement to BS 4449</t>
  </si>
  <si>
    <t>1.11.34:  Reinforcement for in situ concrete</t>
  </si>
  <si>
    <t>m3</t>
  </si>
  <si>
    <t>Staircases</t>
  </si>
  <si>
    <t>In-situ reinforced concrete Mix  "A'' - 15N/mm2</t>
  </si>
  <si>
    <t>50mm blinding under staircase ground beam</t>
  </si>
  <si>
    <t>In-situ concrete -5N/mm2</t>
  </si>
  <si>
    <t>1.11: In situ concrete</t>
  </si>
  <si>
    <t>ELEMENT NO. 6:  STAIRCASE</t>
  </si>
  <si>
    <t>STRUCTURAL STEEL FRAMEWORK FOR ROOF STRUCTURE AND ROOF COVERING CARRIED TO SUMMARY</t>
  </si>
  <si>
    <t>Ridge cap 600mm girth</t>
  </si>
  <si>
    <t>L</t>
  </si>
  <si>
    <t>Ditto: but without insulation; Fasia / External ceiling</t>
  </si>
  <si>
    <t>K</t>
  </si>
  <si>
    <t>Insulated Roofing sheet</t>
  </si>
  <si>
    <t>0.55mm coloured longspan deep Trough Profile Aluminium sheeting double lapped and fixed in accordance with the manufacturers instructions (measured nett)</t>
  </si>
  <si>
    <t>1.17 SHEET ROOF COVERING</t>
  </si>
  <si>
    <t>Structural steelwork before erection</t>
  </si>
  <si>
    <t>Prepare, rub down all rust mill scale and apply one undercoat of red oxide primer</t>
  </si>
  <si>
    <t>Painting</t>
  </si>
  <si>
    <t>No</t>
  </si>
  <si>
    <t>135 × 75 × 8mm thick angle cleat 200mm Long</t>
  </si>
  <si>
    <t>C' Purlins size 100 x 75 x 4mm</t>
  </si>
  <si>
    <t>70 × 70 × 7mm angle roof bracing</t>
  </si>
  <si>
    <t>12mm diameter High yield deformed bar as Anti-sag rod</t>
  </si>
  <si>
    <t>435 × 146 × 10mm Ridge plate welded to rafters (measured seperately) and 10 No. 22mm diameter holds to receive 20mm diameter HSFG bolts</t>
  </si>
  <si>
    <t>75 × 75 × 6mm Angle welded to rafters</t>
  </si>
  <si>
    <t>150 × 150× 8mm Rafters</t>
  </si>
  <si>
    <t>Structural steelwork fabricated steelwork grade 43; BS 4360, work shop fabricated, site welded the following in 20No. Roof trusses spaning 20.12m with a rise of 2.50m</t>
  </si>
  <si>
    <t>1.15: Structural steel framing</t>
  </si>
  <si>
    <t>ELEMENT NO.5 - STRUCTURAL STEEL FRAMEWORK FOR ROOF STRUCTURE AND COVERING</t>
  </si>
  <si>
    <t>SANDCRETE FOLLOW BLOCKWARE CARRIED TO SUMMARY</t>
  </si>
  <si>
    <t>1.11.34: Reinforcement for in situ concrete</t>
  </si>
  <si>
    <t>lintels; sides/soffits</t>
  </si>
  <si>
    <t>Plain fair face formwork to;</t>
  </si>
  <si>
    <t>lintels/beams on walls; continuous beam</t>
  </si>
  <si>
    <t>Reinforced in situ concrete (1:2:4) in: Isolated beams</t>
  </si>
  <si>
    <t>1.11:  In situ concrete</t>
  </si>
  <si>
    <t>230mm wall</t>
  </si>
  <si>
    <t>150mm wall</t>
  </si>
  <si>
    <t>Sandcrete hollow blocks in plasticised cement mortar (1:3)</t>
  </si>
  <si>
    <t>1.14: Brick/Block walling</t>
  </si>
  <si>
    <t>Scope</t>
  </si>
  <si>
    <t>GENERALLY</t>
  </si>
  <si>
    <t>ELEMENT NO. 4:  SANDCRETE HOLLOW BLOCK WORK</t>
  </si>
  <si>
    <t>UPPER FLOOR CARRIED TO SUMMARY</t>
  </si>
  <si>
    <t>Vertical edge of ground slab 150mm wide</t>
  </si>
  <si>
    <t>Sides and soffit of beam</t>
  </si>
  <si>
    <t>Soffit of slabs</t>
  </si>
  <si>
    <t>10 -16 diameter</t>
  </si>
  <si>
    <t>Round mild steel bar reinforcement to B.S. 4449, including all hooks, bends, distance blocks, tying wire</t>
  </si>
  <si>
    <t>Beam</t>
  </si>
  <si>
    <t>150mm thick slab</t>
  </si>
  <si>
    <t>In - situ reinforced concrete Mix G15</t>
  </si>
  <si>
    <t>ELEMENT NO.03: UPPER FLOOR</t>
  </si>
  <si>
    <t>CONSTRUCTION OF REINFORCED CONCRETE FRAME CARRIED TO SUMMARY</t>
  </si>
  <si>
    <t>Structured steelwork before erection</t>
  </si>
  <si>
    <t>Holding down assembly comprising of 25mm diameter black bolts 500mm bent at end and fixed 76mm diameter tubes 325mm long; all gronted in concrete</t>
  </si>
  <si>
    <t>133 ×203 × 20mm thick mild steel plate welded to UB (measured seperately) with 6mm continuous fillet 6No. 16mm diameter hole for 6No. M14 Grade 8.8 bolts</t>
  </si>
  <si>
    <t>145 ×200 × 12mm thick stiffener plates</t>
  </si>
  <si>
    <t>300 ×350 × 25mm thick mild steel base plate with 4NO.27mm diameter holes and 25mm diameter black bolts 600mm long with nuts and washers</t>
  </si>
  <si>
    <t>Sundries</t>
  </si>
  <si>
    <t>180 ×180 × 8mm UB Beam</t>
  </si>
  <si>
    <t>203× 203 × 8mm UB Stanchion</t>
  </si>
  <si>
    <t>Fabricate stell work grade 43C; BS 4360 framed work Comprising stantion beams, fixing accessories etc to structural Engineers drawings</t>
  </si>
  <si>
    <t>1.15 : Structural steel framing</t>
  </si>
  <si>
    <t>Vertical sides of column</t>
  </si>
  <si>
    <t>Formwork Class "F2" ( Sawn Hardcore)</t>
  </si>
  <si>
    <t>1.11.13 : Formwork for in situ concrete</t>
  </si>
  <si>
    <t>10- 16 diameter bar</t>
  </si>
  <si>
    <t>Round mild steel bar reinforcement to B.S. 4449, including all hooks, bends, ditance blocks, tying wire etc.</t>
  </si>
  <si>
    <t>Column</t>
  </si>
  <si>
    <t>In- situ reinforced concrete Mix "A'' - 15N/mm2</t>
  </si>
  <si>
    <t>STRUCTURAL REINFORCED CONCRETE</t>
  </si>
  <si>
    <t>ELEMENT NO.2 - CONSTRUCTION OF REINFORCED CONCRETE FRAME STRUCTURE</t>
  </si>
  <si>
    <t>SUB STRUCTURE CARRIED TO SUMMARY</t>
  </si>
  <si>
    <t>Page 9</t>
  </si>
  <si>
    <t>Page 8</t>
  </si>
  <si>
    <t>COLLECTION</t>
  </si>
  <si>
    <t>TO COLLECTION</t>
  </si>
  <si>
    <t>Allow a sum for additional sub structure works as may be expended as directed</t>
  </si>
  <si>
    <t>P</t>
  </si>
  <si>
    <t>225mm wall</t>
  </si>
  <si>
    <t>O</t>
  </si>
  <si>
    <t>Sandcrete hollow blocks with cavities filled solid with concrete prescribed mix Grade 15 in plasticised cement mortar (1:3)</t>
  </si>
  <si>
    <t>Vertical edge of ground slab 150mm wide /step</t>
  </si>
  <si>
    <t>N</t>
  </si>
  <si>
    <t>Sides of ground beam</t>
  </si>
  <si>
    <t>M</t>
  </si>
  <si>
    <t xml:space="preserve">Vertical sides of bases thickness 350-500mm </t>
  </si>
  <si>
    <t>Formwork class 'F1'''(Wrought hardwood)</t>
  </si>
  <si>
    <t>1.11.13: Formwork for insitu concrete</t>
  </si>
  <si>
    <t>Wire mesh</t>
  </si>
  <si>
    <t>10mm - 20mm diameter bars</t>
  </si>
  <si>
    <t>Round mild steel bar reinforcement to B.S. 4449, including all hooks, bends, distance blocks, trying wire etc.</t>
  </si>
  <si>
    <t>1.11. 34: Reinforcement for in situ concrete</t>
  </si>
  <si>
    <t>150mm horizontal bed /step</t>
  </si>
  <si>
    <t>Foundation base</t>
  </si>
  <si>
    <t>Ground beam</t>
  </si>
  <si>
    <t>Stub columns</t>
  </si>
  <si>
    <t>Coumn base</t>
  </si>
  <si>
    <t>In-situ reinforced concrete - 15N/mm2</t>
  </si>
  <si>
    <t>50mm blinding bed under bed</t>
  </si>
  <si>
    <t>50mm blinding bed under column bases</t>
  </si>
  <si>
    <t>In- situ concrete - 5N/mm2</t>
  </si>
  <si>
    <t>CONCRETE WORK</t>
  </si>
  <si>
    <t>One layer of 250micron damp proof membrane laid on hardcore and lapped at sides and ends</t>
  </si>
  <si>
    <t>Damp-proof membrane</t>
  </si>
  <si>
    <t>Prepare and apply Dieldrex anti-termite solution or similar equal and approved treatment to surfaces of excavation</t>
  </si>
  <si>
    <t>300mm imported hardcore (crushed rock laterite) filling in making up levels under building, deposited, watered and well compacted with eight passes of 8T roller</t>
  </si>
  <si>
    <t>Level and compact bottom of excavation and bases to receive concrete</t>
  </si>
  <si>
    <t>Approved imported hardcore laterite filling</t>
  </si>
  <si>
    <t>Disposal; excavated materials off site; exceeding 100mm and deposit, spread and level where directed</t>
  </si>
  <si>
    <t>Backfiling around foundation and bases, deposited and well compacted in 150mm layers</t>
  </si>
  <si>
    <t>Laterite filling to make up under floor well rammed and compacted in 150mm layer</t>
  </si>
  <si>
    <t>Excavate pit to receive column bases not exceeding 2.50 metres deep, commencing at strip level, including all working spaces</t>
  </si>
  <si>
    <t>Excavate foundation trench to receive walls and drains not exceeding 2.00 metres deep, commencing at strip level, including all working spaces</t>
  </si>
  <si>
    <t>Site Preparation</t>
  </si>
  <si>
    <t>1.5: Excavation and filling</t>
  </si>
  <si>
    <t>The work in this section comprises: evacuations, concrete work, block work, earth filling; and all structural works up to and including ground floor slab and all associated works</t>
  </si>
  <si>
    <t>ALL PROVISIONAL</t>
  </si>
  <si>
    <t xml:space="preserve">BILL NR.3: PROPOSED RENOVATION AND UPGRADING OF NASSARAWA STATE CENTRAL MEDICAL STORE (STORE D) </t>
  </si>
  <si>
    <t>WAREHOUSE C TO SUMMARY</t>
  </si>
  <si>
    <t>Supply and install 150kva sound-proof perkins Generator or equal amd approved electric generating set, including cables not more than 30 mtrs to connect it to switch over, all necessary excavation and chase, concrete plinth and shealth</t>
  </si>
  <si>
    <t>GENERATOR SET</t>
  </si>
  <si>
    <t>Supply, assemble and install 200w all in one LED street solar light this includes excavation, concrete base and all necessary connections</t>
  </si>
  <si>
    <t>EXTERNAL LIGHTING/SOLAR POWERED</t>
  </si>
  <si>
    <t>Supply and install Hairer Thermocool 719L  large chest freezers HTF-719R6 WHT or equal and approve as directed</t>
  </si>
  <si>
    <t>FREEZERS</t>
  </si>
  <si>
    <t>WAREHOUSE C</t>
  </si>
  <si>
    <t>BILL NR.1: PRELIMINARIES</t>
  </si>
  <si>
    <t>sum</t>
  </si>
  <si>
    <r>
      <t xml:space="preserve">Progress Photographs                                           </t>
    </r>
    <r>
      <rPr>
        <sz val="11"/>
        <rFont val="Trebuchet MS"/>
        <family val="2"/>
      </rPr>
      <t>Allow for the providing 5 sets of 12 No. 10'' × 5" progress photographs to be submitted monthly during the course of the project (Hard and Electronic)</t>
    </r>
    <r>
      <rPr>
        <b/>
        <sz val="11"/>
        <rFont val="Trebuchet MS"/>
        <family val="2"/>
      </rPr>
      <t xml:space="preserve">                    </t>
    </r>
  </si>
  <si>
    <r>
      <t xml:space="preserve">Safety, Health &amp; Welfare                                          </t>
    </r>
    <r>
      <rPr>
        <sz val="11"/>
        <rFont val="Trebuchet MS"/>
        <family val="2"/>
      </rPr>
      <t>Allow for the costs of providing all necessary safety gears for site workers and visitors alike (helments, boots, swimming jackets, eye goggles, gloves, ear protection gears etc); provision of medicaments (iodine, crape and ordinary bandages, hydrogen peroxide, analgesics, etc) in a first aid box; and such other facilities that are necessary for the welfare of the workforce, in the course of carrying out the Works</t>
    </r>
  </si>
  <si>
    <r>
      <t xml:space="preserve">Lighting and Power for the Works                                   </t>
    </r>
    <r>
      <rPr>
        <sz val="11"/>
        <rFont val="Trebuchet MS"/>
        <family val="2"/>
      </rPr>
      <t>Allowance here shall cover for the costs of all temporary electricity/ power requirements for the successful execution of the works</t>
    </r>
    <r>
      <rPr>
        <b/>
        <sz val="11"/>
        <rFont val="Trebuchet MS"/>
        <family val="2"/>
      </rPr>
      <t xml:space="preserve">                       </t>
    </r>
  </si>
  <si>
    <t>Sum</t>
  </si>
  <si>
    <r>
      <t xml:space="preserve">Insurance Declaration: </t>
    </r>
    <r>
      <rPr>
        <sz val="11"/>
        <rFont val="Trebuchet MS"/>
        <family val="2"/>
      </rPr>
      <t>On signing the contract, the contractor shall obtain from his insurers and lodge with PM a declaration that insurance provided is strictly in accordance with the contract</t>
    </r>
  </si>
  <si>
    <t>Allowances here shall cover for the costs of all temporary water needs necessary for the execution of the Works</t>
  </si>
  <si>
    <t>Water for the Works</t>
  </si>
  <si>
    <t>Allowances here shall cover for the costs of Site Adinistrative Staff (Supervisor, Clerk, Store-Keeper, etc) and all Contractors' site security personnel required for the duration of the project</t>
  </si>
  <si>
    <t>Site Administration and Security</t>
  </si>
  <si>
    <r>
      <t xml:space="preserve">Scaffolding                                                               </t>
    </r>
    <r>
      <rPr>
        <sz val="11"/>
        <rFont val="Trebuchet MS"/>
        <family val="2"/>
      </rPr>
      <t>Allow for the Contractor's scaffolding requirements for the successful execution of the works</t>
    </r>
  </si>
  <si>
    <t>Allow provisional sum for the provision, erection, maintenance and dismantling of project sign-board</t>
  </si>
  <si>
    <t>Project Sign- Board</t>
  </si>
  <si>
    <t>BILL Nr 1 - PRELIMINARIES &amp; GENERAL CONDITIONS</t>
  </si>
  <si>
    <t xml:space="preserve">                                                                                   BILL Nr 1- PRELIMINARIESFOR PROPOSED RENOVATION AND UPGRADING OF NASARAWA STATE CENTRAL MEDICAL STORES</t>
  </si>
  <si>
    <t>AMOUNT</t>
  </si>
  <si>
    <t>RATE</t>
  </si>
  <si>
    <t>UNIT</t>
  </si>
  <si>
    <t>QTY</t>
  </si>
  <si>
    <t>DESCRIPTIONS</t>
  </si>
  <si>
    <t>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</si>
</sst>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7" x14ac:knownFonts="1">
    <font>
      <sz val="11"/>
      <color theme="1"/>
      <name val="Calibri"/>
      <family val="2"/>
      <scheme val="minor"/>
    </font>
    <font>
      <sz val="11"/>
      <color theme="1"/>
      <name val="Calibri"/>
      <family val="2"/>
      <scheme val="minor"/>
    </font>
    <font>
      <sz val="12"/>
      <color theme="1"/>
      <name val="Calibri"/>
      <family val="2"/>
      <scheme val="minor"/>
    </font>
    <font>
      <sz val="11"/>
      <color theme="1"/>
      <name val="Trebuchet MS"/>
      <family val="2"/>
    </font>
    <font>
      <b/>
      <sz val="11"/>
      <color theme="1"/>
      <name val="Trebuchet MS"/>
      <family val="2"/>
    </font>
    <font>
      <b/>
      <u/>
      <sz val="11"/>
      <color theme="1"/>
      <name val="Trebuchet MS"/>
      <family val="2"/>
    </font>
    <font>
      <sz val="10"/>
      <name val="Arial"/>
      <family val="2"/>
    </font>
    <font>
      <b/>
      <sz val="11"/>
      <name val="Trebuchet MS"/>
      <family val="2"/>
    </font>
    <font>
      <sz val="11"/>
      <color rgb="FFFF0000"/>
      <name val="Trebuchet MS"/>
      <family val="2"/>
    </font>
    <font>
      <sz val="11"/>
      <name val="Trebuchet MS"/>
      <family val="2"/>
    </font>
    <font>
      <u/>
      <sz val="11"/>
      <color theme="1"/>
      <name val="Trebuchet MS"/>
      <family val="2"/>
    </font>
    <font>
      <u/>
      <sz val="11"/>
      <name val="Trebuchet MS"/>
      <family val="2"/>
    </font>
    <font>
      <b/>
      <u/>
      <sz val="11"/>
      <name val="Trebuchet MS"/>
      <family val="2"/>
    </font>
    <font>
      <sz val="11"/>
      <color theme="8" tint="-0.249977111117893"/>
      <name val="Trebuchet MS"/>
      <family val="2"/>
    </font>
    <font>
      <sz val="9"/>
      <name val="Trebuchet MS"/>
      <family val="2"/>
    </font>
    <font>
      <b/>
      <sz val="9"/>
      <color theme="1"/>
      <name val="Trebuchet MS"/>
      <family val="2"/>
    </font>
    <font>
      <b/>
      <sz val="9"/>
      <name val="Trebuchet MS"/>
      <family val="2"/>
    </font>
  </fonts>
  <fills count="3">
    <fill>
      <patternFill patternType="none"/>
    </fill>
    <fill>
      <patternFill patternType="gray125"/>
    </fill>
    <fill>
      <patternFill patternType="solid">
        <fgColor theme="0"/>
        <bgColor indexed="64"/>
      </patternFill>
    </fill>
  </fills>
  <borders count="31">
    <border>
      <left/>
      <right/>
      <top/>
      <bottom/>
      <diagonal/>
    </border>
    <border>
      <left style="double">
        <color indexed="64"/>
      </left>
      <right style="double">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double">
        <color indexed="64"/>
      </left>
      <right style="double">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double">
        <color indexed="64"/>
      </left>
      <right style="double">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double">
        <color indexed="64"/>
      </left>
      <right style="double">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theme="0" tint="-0.499984740745262"/>
      </left>
      <right/>
      <top/>
      <bottom/>
      <diagonal/>
    </border>
    <border>
      <left/>
      <right style="thin">
        <color theme="0" tint="-0.499984740745262"/>
      </right>
      <top/>
      <bottom/>
      <diagonal/>
    </border>
    <border>
      <left style="thin">
        <color auto="1"/>
      </left>
      <right style="thin">
        <color auto="1"/>
      </right>
      <top style="medium">
        <color indexed="64"/>
      </top>
      <bottom/>
      <diagonal/>
    </border>
    <border>
      <left/>
      <right/>
      <top/>
      <bottom style="hair">
        <color indexed="64"/>
      </bottom>
      <diagonal/>
    </border>
    <border>
      <left style="thin">
        <color indexed="64"/>
      </left>
      <right style="double">
        <color indexed="64"/>
      </right>
      <top/>
      <bottom/>
      <diagonal/>
    </border>
    <border>
      <left style="double">
        <color indexed="64"/>
      </left>
      <right style="double">
        <color auto="1"/>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s>
  <cellStyleXfs count="7">
    <xf numFmtId="0" fontId="0" fillId="0" borderId="0"/>
    <xf numFmtId="43" fontId="1" fillId="0" borderId="0" applyFont="0" applyFill="0" applyBorder="0" applyAlignment="0" applyProtection="0"/>
    <xf numFmtId="0" fontId="2" fillId="0" borderId="0"/>
    <xf numFmtId="43" fontId="1" fillId="0" borderId="0" applyFont="0" applyFill="0" applyBorder="0" applyAlignment="0" applyProtection="0"/>
    <xf numFmtId="0" fontId="6" fillId="0" borderId="0"/>
    <xf numFmtId="0" fontId="1" fillId="0" borderId="0"/>
    <xf numFmtId="0" fontId="6" fillId="0" borderId="0"/>
  </cellStyleXfs>
  <cellXfs count="198">
    <xf numFmtId="0" fontId="0" fillId="0" borderId="0" xfId="0"/>
    <xf numFmtId="0" fontId="3" fillId="0" borderId="0" xfId="2" applyFont="1" applyAlignment="1">
      <alignment horizontal="left" vertical="top"/>
    </xf>
    <xf numFmtId="43" fontId="3" fillId="0" borderId="0" xfId="1" applyFont="1" applyBorder="1" applyAlignment="1">
      <alignment horizontal="right" vertical="center"/>
    </xf>
    <xf numFmtId="0" fontId="3" fillId="0" borderId="0" xfId="2" applyFont="1" applyAlignment="1">
      <alignment horizontal="center" vertical="center"/>
    </xf>
    <xf numFmtId="0" fontId="3" fillId="0" borderId="0" xfId="2" applyFont="1" applyAlignment="1">
      <alignment horizontal="center" vertical="top"/>
    </xf>
    <xf numFmtId="43" fontId="4" fillId="0" borderId="1" xfId="3" applyFont="1" applyBorder="1" applyAlignment="1">
      <alignment horizontal="right" vertical="center"/>
    </xf>
    <xf numFmtId="43" fontId="3" fillId="0" borderId="2" xfId="3" applyFont="1" applyBorder="1" applyAlignment="1">
      <alignment horizontal="center" vertical="center"/>
    </xf>
    <xf numFmtId="0" fontId="3" fillId="0" borderId="3" xfId="2" applyFont="1" applyBorder="1" applyAlignment="1">
      <alignment horizontal="center" vertical="center"/>
    </xf>
    <xf numFmtId="0" fontId="4" fillId="0" borderId="4" xfId="2" applyFont="1" applyBorder="1" applyAlignment="1">
      <alignment horizontal="left" vertical="top"/>
    </xf>
    <xf numFmtId="0" fontId="3" fillId="0" borderId="1" xfId="2" applyFont="1" applyBorder="1" applyAlignment="1">
      <alignment horizontal="center" vertical="top"/>
    </xf>
    <xf numFmtId="43" fontId="3" fillId="0" borderId="5" xfId="1" applyFont="1" applyBorder="1" applyAlignment="1">
      <alignment horizontal="right" vertical="center"/>
    </xf>
    <xf numFmtId="43" fontId="3" fillId="0" borderId="6" xfId="1" applyFont="1" applyBorder="1" applyAlignment="1">
      <alignment horizontal="right" vertical="center"/>
    </xf>
    <xf numFmtId="0" fontId="3" fillId="0" borderId="7" xfId="2" applyFont="1" applyBorder="1" applyAlignment="1">
      <alignment horizontal="center" vertical="center"/>
    </xf>
    <xf numFmtId="0" fontId="3" fillId="0" borderId="8" xfId="2" applyFont="1" applyBorder="1" applyAlignment="1">
      <alignment horizontal="left" vertical="top"/>
    </xf>
    <xf numFmtId="0" fontId="3" fillId="0" borderId="5" xfId="2" applyFont="1" applyBorder="1" applyAlignment="1">
      <alignment horizontal="center" vertical="top"/>
    </xf>
    <xf numFmtId="43" fontId="3" fillId="0" borderId="9" xfId="1" applyFont="1" applyBorder="1" applyAlignment="1">
      <alignment horizontal="right" vertical="center"/>
    </xf>
    <xf numFmtId="43" fontId="3" fillId="0" borderId="10" xfId="1" applyFont="1" applyBorder="1" applyAlignment="1">
      <alignment horizontal="right" vertical="center"/>
    </xf>
    <xf numFmtId="0" fontId="3" fillId="0" borderId="11" xfId="2" applyFont="1" applyBorder="1" applyAlignment="1">
      <alignment horizontal="center" vertical="center"/>
    </xf>
    <xf numFmtId="0" fontId="3" fillId="0" borderId="12" xfId="2" applyFont="1" applyBorder="1" applyAlignment="1">
      <alignment horizontal="left" vertical="top"/>
    </xf>
    <xf numFmtId="0" fontId="3" fillId="0" borderId="9" xfId="2" applyFont="1" applyBorder="1" applyAlignment="1">
      <alignment horizontal="center" vertical="top"/>
    </xf>
    <xf numFmtId="43" fontId="3" fillId="0" borderId="0" xfId="2" applyNumberFormat="1" applyFont="1" applyAlignment="1">
      <alignment horizontal="left" vertical="top"/>
    </xf>
    <xf numFmtId="43" fontId="3" fillId="0" borderId="0" xfId="1" applyFont="1" applyAlignment="1">
      <alignment horizontal="left" vertical="top"/>
    </xf>
    <xf numFmtId="43" fontId="4" fillId="0" borderId="9" xfId="1" applyFont="1" applyBorder="1" applyAlignment="1">
      <alignment horizontal="right" vertical="center"/>
    </xf>
    <xf numFmtId="0" fontId="4" fillId="0" borderId="12" xfId="2" applyFont="1" applyBorder="1" applyAlignment="1">
      <alignment horizontal="left" vertical="top"/>
    </xf>
    <xf numFmtId="0" fontId="5" fillId="0" borderId="12" xfId="2" applyFont="1" applyBorder="1" applyAlignment="1">
      <alignment horizontal="center" vertical="top"/>
    </xf>
    <xf numFmtId="43" fontId="4" fillId="0" borderId="10" xfId="1" applyFont="1" applyBorder="1" applyAlignment="1">
      <alignment horizontal="right" vertical="center"/>
    </xf>
    <xf numFmtId="0" fontId="4" fillId="0" borderId="11" xfId="4" applyFont="1" applyBorder="1" applyAlignment="1">
      <alignment horizontal="center" vertical="center" wrapText="1"/>
    </xf>
    <xf numFmtId="0" fontId="7" fillId="0" borderId="9" xfId="5" applyFont="1" applyBorder="1" applyAlignment="1">
      <alignment horizontal="center" vertical="top" wrapText="1"/>
    </xf>
    <xf numFmtId="43" fontId="8" fillId="0" borderId="0" xfId="2" applyNumberFormat="1" applyFont="1" applyAlignment="1">
      <alignment horizontal="left" vertical="top"/>
    </xf>
    <xf numFmtId="43" fontId="3" fillId="0" borderId="1" xfId="1" applyFont="1" applyBorder="1" applyAlignment="1">
      <alignment horizontal="right" vertical="center"/>
    </xf>
    <xf numFmtId="43" fontId="3" fillId="0" borderId="2" xfId="1" applyFont="1" applyBorder="1" applyAlignment="1">
      <alignment horizontal="right" vertical="center"/>
    </xf>
    <xf numFmtId="0" fontId="3" fillId="0" borderId="4" xfId="2" applyFont="1" applyBorder="1" applyAlignment="1">
      <alignment horizontal="left" vertical="top"/>
    </xf>
    <xf numFmtId="43" fontId="3" fillId="0" borderId="10" xfId="1" applyFont="1" applyBorder="1" applyAlignment="1">
      <alignment horizontal="center" vertical="center"/>
    </xf>
    <xf numFmtId="0" fontId="9" fillId="0" borderId="7" xfId="0" applyFont="1" applyBorder="1" applyAlignment="1">
      <alignment horizontal="center" vertical="center" wrapText="1"/>
    </xf>
    <xf numFmtId="0" fontId="5" fillId="0" borderId="12" xfId="2" applyFont="1" applyBorder="1" applyAlignment="1">
      <alignment horizontal="left" vertical="top" wrapText="1"/>
    </xf>
    <xf numFmtId="43" fontId="3" fillId="0" borderId="13" xfId="1" applyFont="1" applyBorder="1" applyAlignment="1">
      <alignment horizontal="right" vertical="center"/>
    </xf>
    <xf numFmtId="43" fontId="3" fillId="0" borderId="14" xfId="1" applyFont="1" applyBorder="1" applyAlignment="1">
      <alignment horizontal="right" vertical="center"/>
    </xf>
    <xf numFmtId="0" fontId="3" fillId="0" borderId="15" xfId="2" applyFont="1" applyBorder="1" applyAlignment="1">
      <alignment horizontal="center" vertical="center"/>
    </xf>
    <xf numFmtId="0" fontId="4" fillId="0" borderId="16" xfId="2" applyFont="1" applyBorder="1" applyAlignment="1">
      <alignment horizontal="left" vertical="top"/>
    </xf>
    <xf numFmtId="0" fontId="3" fillId="0" borderId="13" xfId="2" applyFont="1" applyBorder="1" applyAlignment="1">
      <alignment horizontal="center" vertical="top"/>
    </xf>
    <xf numFmtId="43" fontId="3" fillId="0" borderId="17" xfId="1" applyFont="1" applyBorder="1" applyAlignment="1">
      <alignment horizontal="right" vertical="center"/>
    </xf>
    <xf numFmtId="0" fontId="3" fillId="0" borderId="17" xfId="2" applyFont="1" applyBorder="1" applyAlignment="1">
      <alignment horizontal="center" vertical="center"/>
    </xf>
    <xf numFmtId="0" fontId="3" fillId="0" borderId="18" xfId="2" applyFont="1" applyBorder="1" applyAlignment="1">
      <alignment horizontal="center" vertical="center"/>
    </xf>
    <xf numFmtId="0" fontId="3" fillId="0" borderId="12" xfId="2" applyFont="1" applyBorder="1" applyAlignment="1">
      <alignment horizontal="left" vertical="top" wrapText="1"/>
    </xf>
    <xf numFmtId="0" fontId="4" fillId="0" borderId="19" xfId="4" applyFont="1" applyBorder="1" applyAlignment="1">
      <alignment horizontal="center" vertical="center" wrapText="1"/>
    </xf>
    <xf numFmtId="0" fontId="5" fillId="0" borderId="12" xfId="4" applyFont="1" applyBorder="1" applyAlignment="1">
      <alignment horizontal="center" vertical="center" wrapText="1"/>
    </xf>
    <xf numFmtId="0" fontId="5" fillId="0" borderId="12" xfId="2" applyFont="1" applyBorder="1" applyAlignment="1">
      <alignment horizontal="left" vertical="top"/>
    </xf>
    <xf numFmtId="0" fontId="5" fillId="0" borderId="8" xfId="2" applyFont="1" applyBorder="1" applyAlignment="1">
      <alignment horizontal="left" vertical="top"/>
    </xf>
    <xf numFmtId="0" fontId="9" fillId="0" borderId="11" xfId="0" applyFont="1" applyBorder="1" applyAlignment="1">
      <alignment horizontal="center" vertical="center" wrapText="1"/>
    </xf>
    <xf numFmtId="0" fontId="4" fillId="0" borderId="12" xfId="2" applyFont="1" applyBorder="1" applyAlignment="1">
      <alignment horizontal="left" vertical="top" wrapText="1"/>
    </xf>
    <xf numFmtId="0" fontId="4" fillId="0" borderId="12" xfId="2" applyFont="1" applyBorder="1" applyAlignment="1">
      <alignment horizontal="center" vertical="top"/>
    </xf>
    <xf numFmtId="0" fontId="3" fillId="0" borderId="4" xfId="2" applyFont="1" applyBorder="1" applyAlignment="1">
      <alignment horizontal="left" vertical="top" wrapText="1"/>
    </xf>
    <xf numFmtId="43" fontId="4" fillId="0" borderId="10" xfId="1" applyFont="1" applyBorder="1" applyAlignment="1">
      <alignment horizontal="center" vertical="center"/>
    </xf>
    <xf numFmtId="0" fontId="4" fillId="0" borderId="8" xfId="2" applyFont="1" applyBorder="1" applyAlignment="1">
      <alignment horizontal="left" vertical="top" wrapText="1"/>
    </xf>
    <xf numFmtId="0" fontId="3" fillId="0" borderId="12" xfId="2" applyFont="1" applyBorder="1" applyAlignment="1">
      <alignment horizontal="center" vertical="top" wrapText="1"/>
    </xf>
    <xf numFmtId="0" fontId="10" fillId="0" borderId="12" xfId="2" applyFont="1" applyBorder="1" applyAlignment="1">
      <alignment horizontal="center" vertical="top" wrapText="1"/>
    </xf>
    <xf numFmtId="0" fontId="4" fillId="0" borderId="0" xfId="2" applyFont="1" applyAlignment="1">
      <alignment horizontal="left" vertical="top"/>
    </xf>
    <xf numFmtId="43" fontId="4" fillId="0" borderId="5" xfId="1" applyFont="1" applyBorder="1" applyAlignment="1">
      <alignment horizontal="right" vertical="center"/>
    </xf>
    <xf numFmtId="43" fontId="4" fillId="0" borderId="6" xfId="1" applyFont="1" applyBorder="1" applyAlignment="1">
      <alignment horizontal="right" vertical="center"/>
    </xf>
    <xf numFmtId="0" fontId="4" fillId="0" borderId="7" xfId="2" applyFont="1" applyBorder="1" applyAlignment="1">
      <alignment horizontal="center" vertical="center"/>
    </xf>
    <xf numFmtId="0" fontId="4" fillId="0" borderId="8" xfId="2" applyFont="1" applyBorder="1" applyAlignment="1">
      <alignment horizontal="center" vertical="top" wrapText="1"/>
    </xf>
    <xf numFmtId="0" fontId="4" fillId="0" borderId="5" xfId="2" applyFont="1" applyBorder="1" applyAlignment="1">
      <alignment horizontal="center" vertical="top"/>
    </xf>
    <xf numFmtId="0" fontId="10" fillId="0" borderId="12" xfId="2" applyFont="1" applyBorder="1" applyAlignment="1">
      <alignment horizontal="left" vertical="top" wrapText="1"/>
    </xf>
    <xf numFmtId="0" fontId="9" fillId="0" borderId="0" xfId="0" applyFont="1"/>
    <xf numFmtId="43" fontId="3" fillId="0" borderId="9" xfId="3" applyFont="1" applyBorder="1" applyAlignment="1">
      <alignment horizontal="right" vertical="center"/>
    </xf>
    <xf numFmtId="43" fontId="3" fillId="0" borderId="10" xfId="3" applyFont="1" applyBorder="1" applyAlignment="1">
      <alignment horizontal="right" vertical="center"/>
    </xf>
    <xf numFmtId="0" fontId="9" fillId="0" borderId="12" xfId="0" applyFont="1" applyBorder="1" applyAlignment="1">
      <alignment vertical="center"/>
    </xf>
    <xf numFmtId="43" fontId="9" fillId="0" borderId="9" xfId="1"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9" fillId="0" borderId="11" xfId="0" applyFont="1" applyBorder="1"/>
    <xf numFmtId="0" fontId="7" fillId="0" borderId="12" xfId="0" applyFont="1" applyBorder="1" applyAlignment="1">
      <alignment vertical="center" wrapText="1"/>
    </xf>
    <xf numFmtId="0" fontId="9" fillId="0" borderId="9" xfId="0" applyFont="1" applyBorder="1" applyAlignment="1">
      <alignment horizontal="center" vertical="top"/>
    </xf>
    <xf numFmtId="0" fontId="3" fillId="0" borderId="9" xfId="0" applyFont="1" applyBorder="1"/>
    <xf numFmtId="0" fontId="3" fillId="0" borderId="10" xfId="0" applyFont="1" applyBorder="1"/>
    <xf numFmtId="0" fontId="3" fillId="0" borderId="11" xfId="0" applyFont="1" applyBorder="1"/>
    <xf numFmtId="0" fontId="11" fillId="0" borderId="12" xfId="0" applyFont="1" applyBorder="1" applyAlignment="1">
      <alignment vertical="center" wrapText="1"/>
    </xf>
    <xf numFmtId="0" fontId="3" fillId="0" borderId="9" xfId="0" applyFont="1" applyBorder="1" applyAlignment="1">
      <alignment horizontal="center" vertical="top"/>
    </xf>
    <xf numFmtId="0" fontId="3" fillId="0" borderId="11" xfId="0" applyFont="1" applyBorder="1" applyAlignment="1">
      <alignment horizontal="center"/>
    </xf>
    <xf numFmtId="0" fontId="7" fillId="0" borderId="12" xfId="0" applyFont="1" applyBorder="1" applyAlignment="1">
      <alignment vertical="center"/>
    </xf>
    <xf numFmtId="43" fontId="4" fillId="0" borderId="1" xfId="1" applyFont="1" applyBorder="1" applyAlignment="1">
      <alignment horizontal="right" vertical="center"/>
    </xf>
    <xf numFmtId="43" fontId="3" fillId="0" borderId="2" xfId="1" applyFont="1" applyBorder="1" applyAlignment="1">
      <alignment horizontal="center" vertical="center"/>
    </xf>
    <xf numFmtId="0" fontId="5" fillId="0" borderId="4" xfId="2" applyFont="1" applyBorder="1" applyAlignment="1">
      <alignment horizontal="center" vertical="top"/>
    </xf>
    <xf numFmtId="0" fontId="5" fillId="0" borderId="8" xfId="2" applyFont="1" applyBorder="1" applyAlignment="1">
      <alignment horizontal="center" vertical="top" wrapText="1"/>
    </xf>
    <xf numFmtId="0" fontId="4" fillId="0" borderId="12" xfId="2" applyFont="1" applyBorder="1" applyAlignment="1">
      <alignment horizontal="center" vertical="top" wrapText="1"/>
    </xf>
    <xf numFmtId="0" fontId="9" fillId="0" borderId="20" xfId="0" applyFont="1" applyBorder="1"/>
    <xf numFmtId="0" fontId="3" fillId="0" borderId="12" xfId="2" applyFont="1" applyBorder="1" applyAlignment="1">
      <alignment horizontal="center" vertical="center"/>
    </xf>
    <xf numFmtId="0" fontId="4" fillId="0" borderId="11" xfId="2" applyFont="1" applyBorder="1" applyAlignment="1">
      <alignment horizontal="center" vertical="center"/>
    </xf>
    <xf numFmtId="0" fontId="4" fillId="0" borderId="9" xfId="2" applyFont="1" applyBorder="1" applyAlignment="1">
      <alignment horizontal="center" vertical="top"/>
    </xf>
    <xf numFmtId="0" fontId="10" fillId="0" borderId="12" xfId="2" applyFont="1" applyBorder="1" applyAlignment="1">
      <alignment horizontal="left" vertical="top"/>
    </xf>
    <xf numFmtId="0" fontId="5" fillId="0" borderId="8" xfId="2" applyFont="1" applyBorder="1" applyAlignment="1">
      <alignment horizontal="left" vertical="top" wrapText="1"/>
    </xf>
    <xf numFmtId="0" fontId="9" fillId="0" borderId="12" xfId="0" applyFont="1" applyBorder="1"/>
    <xf numFmtId="0" fontId="9" fillId="0" borderId="9" xfId="0" applyFont="1" applyBorder="1"/>
    <xf numFmtId="0" fontId="9" fillId="0" borderId="10" xfId="0" applyFont="1" applyBorder="1"/>
    <xf numFmtId="0" fontId="9" fillId="0" borderId="12" xfId="0" applyFont="1" applyBorder="1" applyAlignment="1">
      <alignment vertical="top"/>
    </xf>
    <xf numFmtId="0" fontId="11" fillId="0" borderId="12" xfId="0" applyFont="1" applyBorder="1"/>
    <xf numFmtId="0" fontId="11" fillId="0" borderId="12" xfId="0" applyFont="1" applyBorder="1" applyAlignment="1">
      <alignment vertical="top"/>
    </xf>
    <xf numFmtId="0" fontId="12" fillId="0" borderId="12" xfId="0" applyFont="1" applyBorder="1" applyAlignment="1">
      <alignment vertical="top"/>
    </xf>
    <xf numFmtId="0" fontId="10" fillId="0" borderId="8" xfId="2" applyFont="1" applyBorder="1" applyAlignment="1">
      <alignment horizontal="left" vertical="top"/>
    </xf>
    <xf numFmtId="43" fontId="3" fillId="0" borderId="21" xfId="1" applyFont="1" applyBorder="1" applyAlignment="1">
      <alignment horizontal="right" vertical="center"/>
    </xf>
    <xf numFmtId="0" fontId="5" fillId="0" borderId="12" xfId="2" applyFont="1" applyBorder="1" applyAlignment="1">
      <alignment horizontal="left" vertical="center"/>
    </xf>
    <xf numFmtId="0" fontId="5" fillId="0" borderId="4" xfId="2" applyFont="1" applyBorder="1" applyAlignment="1">
      <alignment horizontal="left" vertical="top"/>
    </xf>
    <xf numFmtId="43" fontId="9" fillId="0" borderId="9" xfId="1" applyFont="1" applyFill="1" applyBorder="1" applyAlignment="1">
      <alignment horizontal="right" vertical="center" wrapText="1"/>
    </xf>
    <xf numFmtId="43" fontId="9" fillId="0" borderId="10" xfId="1" applyFont="1" applyFill="1" applyBorder="1" applyAlignment="1">
      <alignment horizontal="right" vertical="center" wrapText="1"/>
    </xf>
    <xf numFmtId="0" fontId="9" fillId="0" borderId="11" xfId="5" applyFont="1" applyBorder="1" applyAlignment="1">
      <alignment horizontal="center" vertical="center" wrapText="1"/>
    </xf>
    <xf numFmtId="0" fontId="9" fillId="0" borderId="11" xfId="4" applyFont="1" applyBorder="1" applyAlignment="1">
      <alignment horizontal="center" vertical="center" wrapText="1"/>
    </xf>
    <xf numFmtId="0" fontId="9" fillId="0" borderId="12" xfId="4" applyFont="1" applyBorder="1" applyAlignment="1">
      <alignment horizontal="left" vertical="top" wrapText="1"/>
    </xf>
    <xf numFmtId="0" fontId="9" fillId="0" borderId="9" xfId="5" applyFont="1" applyBorder="1" applyAlignment="1">
      <alignment horizontal="center" vertical="top" wrapText="1"/>
    </xf>
    <xf numFmtId="43" fontId="3" fillId="0" borderId="9" xfId="1" applyFont="1" applyFill="1" applyBorder="1" applyAlignment="1">
      <alignment horizontal="right" vertical="center" wrapText="1"/>
    </xf>
    <xf numFmtId="43" fontId="3" fillId="0" borderId="10" xfId="1" applyFont="1" applyFill="1" applyBorder="1" applyAlignment="1">
      <alignment horizontal="right" vertical="center" wrapText="1"/>
    </xf>
    <xf numFmtId="0" fontId="3" fillId="0" borderId="11" xfId="5" applyFont="1" applyBorder="1" applyAlignment="1">
      <alignment horizontal="center" vertical="center" wrapText="1"/>
    </xf>
    <xf numFmtId="0" fontId="13" fillId="0" borderId="11" xfId="4" applyFont="1" applyBorder="1" applyAlignment="1">
      <alignment horizontal="center" vertical="center" wrapText="1"/>
    </xf>
    <xf numFmtId="0" fontId="10" fillId="0" borderId="12" xfId="4" applyFont="1" applyBorder="1" applyAlignment="1">
      <alignment horizontal="left" vertical="top" wrapText="1"/>
    </xf>
    <xf numFmtId="0" fontId="13" fillId="0" borderId="9" xfId="5" applyFont="1" applyBorder="1" applyAlignment="1">
      <alignment horizontal="center" vertical="top" wrapText="1"/>
    </xf>
    <xf numFmtId="0" fontId="3" fillId="0" borderId="12" xfId="4" applyFont="1" applyBorder="1" applyAlignment="1">
      <alignment horizontal="left" vertical="top" wrapText="1"/>
    </xf>
    <xf numFmtId="0" fontId="7" fillId="0" borderId="12" xfId="4" applyFont="1" applyBorder="1" applyAlignment="1">
      <alignment horizontal="left" vertical="top" wrapText="1"/>
    </xf>
    <xf numFmtId="0" fontId="11" fillId="0" borderId="12" xfId="4" applyFont="1" applyBorder="1" applyAlignment="1">
      <alignment horizontal="left" vertical="top" wrapText="1"/>
    </xf>
    <xf numFmtId="43" fontId="9" fillId="0" borderId="9" xfId="1" applyFont="1" applyBorder="1" applyAlignment="1">
      <alignment horizontal="right" vertical="center"/>
    </xf>
    <xf numFmtId="0" fontId="12" fillId="0" borderId="12" xfId="4" applyFont="1" applyBorder="1" applyAlignment="1">
      <alignment horizontal="left" vertical="top" wrapText="1"/>
    </xf>
    <xf numFmtId="0" fontId="12" fillId="0" borderId="12" xfId="4" applyFont="1" applyBorder="1" applyAlignment="1">
      <alignment horizontal="center" vertical="top" wrapText="1"/>
    </xf>
    <xf numFmtId="0" fontId="4" fillId="0" borderId="12" xfId="4" applyFont="1" applyBorder="1" applyAlignment="1">
      <alignment horizontal="center" vertical="center" wrapText="1"/>
    </xf>
    <xf numFmtId="43" fontId="4" fillId="0" borderId="22" xfId="1" applyFont="1" applyBorder="1" applyAlignment="1">
      <alignment horizontal="right" vertical="center"/>
    </xf>
    <xf numFmtId="43" fontId="3" fillId="0" borderId="23" xfId="1" applyFont="1" applyBorder="1" applyAlignment="1">
      <alignment horizontal="right" vertical="center"/>
    </xf>
    <xf numFmtId="0" fontId="3" fillId="0" borderId="24" xfId="2" applyFont="1" applyBorder="1" applyAlignment="1">
      <alignment horizontal="center" vertical="center"/>
    </xf>
    <xf numFmtId="0" fontId="3" fillId="0" borderId="25" xfId="2" applyFont="1" applyBorder="1" applyAlignment="1">
      <alignment horizontal="center" vertical="center"/>
    </xf>
    <xf numFmtId="0" fontId="4" fillId="0" borderId="24" xfId="2" applyFont="1" applyBorder="1" applyAlignment="1">
      <alignment horizontal="left" vertical="top" wrapText="1"/>
    </xf>
    <xf numFmtId="0" fontId="3" fillId="0" borderId="22" xfId="2" applyFont="1" applyBorder="1" applyAlignment="1">
      <alignment horizontal="center" vertical="top"/>
    </xf>
    <xf numFmtId="0" fontId="3" fillId="0" borderId="0" xfId="2" applyFont="1" applyAlignment="1">
      <alignment horizontal="left" vertical="top" wrapText="1"/>
    </xf>
    <xf numFmtId="0" fontId="3" fillId="0" borderId="0" xfId="0" quotePrefix="1" applyFont="1" applyAlignment="1">
      <alignment horizontal="justify"/>
    </xf>
    <xf numFmtId="0" fontId="10" fillId="0" borderId="0" xfId="0" quotePrefix="1" applyFont="1" applyAlignment="1">
      <alignment horizontal="justify"/>
    </xf>
    <xf numFmtId="0" fontId="3" fillId="0" borderId="0" xfId="0" applyFont="1"/>
    <xf numFmtId="0" fontId="5" fillId="0" borderId="0" xfId="2" applyFont="1" applyAlignment="1">
      <alignment horizontal="left" vertical="top"/>
    </xf>
    <xf numFmtId="0" fontId="4" fillId="0" borderId="0" xfId="2" applyFont="1" applyAlignment="1">
      <alignment horizontal="left" vertical="top" wrapText="1"/>
    </xf>
    <xf numFmtId="0" fontId="9" fillId="0" borderId="0" xfId="0" applyFont="1" applyAlignment="1">
      <alignment horizontal="center" vertical="center" wrapText="1"/>
    </xf>
    <xf numFmtId="0" fontId="5" fillId="0" borderId="0" xfId="2" applyFont="1" applyAlignment="1">
      <alignment horizontal="left" vertical="top" wrapText="1"/>
    </xf>
    <xf numFmtId="43" fontId="3" fillId="0" borderId="9" xfId="1" applyFont="1" applyBorder="1"/>
    <xf numFmtId="43" fontId="3" fillId="0" borderId="10" xfId="1" applyFont="1" applyBorder="1"/>
    <xf numFmtId="43" fontId="3" fillId="0" borderId="0" xfId="1" applyFont="1" applyBorder="1" applyAlignment="1">
      <alignment horizontal="center"/>
    </xf>
    <xf numFmtId="0" fontId="3" fillId="0" borderId="11" xfId="1" applyNumberFormat="1" applyFont="1" applyBorder="1" applyAlignment="1">
      <alignment horizontal="center"/>
    </xf>
    <xf numFmtId="0" fontId="3" fillId="0" borderId="0" xfId="2" quotePrefix="1" applyFont="1" applyAlignment="1">
      <alignment horizontal="left" vertical="top" wrapText="1"/>
    </xf>
    <xf numFmtId="0" fontId="4" fillId="0" borderId="0" xfId="2" applyFont="1" applyAlignment="1">
      <alignment horizontal="center" vertical="top" wrapText="1"/>
    </xf>
    <xf numFmtId="0" fontId="10" fillId="0" borderId="0" xfId="2" applyFont="1" applyAlignment="1">
      <alignment horizontal="left" vertical="top" wrapText="1"/>
    </xf>
    <xf numFmtId="0" fontId="4" fillId="0" borderId="24" xfId="2" applyFont="1" applyBorder="1" applyAlignment="1">
      <alignment horizontal="left" vertical="top"/>
    </xf>
    <xf numFmtId="0" fontId="3" fillId="0" borderId="0" xfId="2" applyFont="1" applyAlignment="1">
      <alignment horizontal="left" vertical="center"/>
    </xf>
    <xf numFmtId="0" fontId="3" fillId="0" borderId="0" xfId="2" applyFont="1" applyAlignment="1">
      <alignment horizontal="left" vertical="center" wrapText="1"/>
    </xf>
    <xf numFmtId="0" fontId="3" fillId="0" borderId="9" xfId="2" applyFont="1" applyBorder="1" applyAlignment="1">
      <alignment horizontal="center" vertical="top" wrapText="1"/>
    </xf>
    <xf numFmtId="0" fontId="4" fillId="2" borderId="0" xfId="2" applyFont="1" applyFill="1" applyAlignment="1">
      <alignment horizontal="left" vertical="top"/>
    </xf>
    <xf numFmtId="43" fontId="4" fillId="2" borderId="1" xfId="1" applyFont="1" applyFill="1" applyBorder="1" applyAlignment="1">
      <alignment horizontal="right" vertical="center"/>
    </xf>
    <xf numFmtId="43" fontId="4" fillId="2" borderId="2" xfId="1" applyFont="1" applyFill="1" applyBorder="1" applyAlignment="1">
      <alignment horizontal="right" vertical="center"/>
    </xf>
    <xf numFmtId="0" fontId="7" fillId="2" borderId="3" xfId="0" applyFont="1" applyFill="1" applyBorder="1" applyAlignment="1">
      <alignment horizontal="center" vertical="center" wrapText="1"/>
    </xf>
    <xf numFmtId="0" fontId="4" fillId="2" borderId="3" xfId="2" applyFont="1" applyFill="1" applyBorder="1" applyAlignment="1">
      <alignment horizontal="center" vertical="center"/>
    </xf>
    <xf numFmtId="0" fontId="4" fillId="2" borderId="4" xfId="2" applyFont="1" applyFill="1" applyBorder="1" applyAlignment="1">
      <alignment horizontal="left" vertical="top" wrapText="1"/>
    </xf>
    <xf numFmtId="0" fontId="4" fillId="2" borderId="1" xfId="2" applyFont="1" applyFill="1" applyBorder="1" applyAlignment="1">
      <alignment horizontal="center" vertical="top"/>
    </xf>
    <xf numFmtId="0" fontId="3" fillId="2" borderId="0" xfId="2" applyFont="1" applyFill="1" applyAlignment="1">
      <alignment horizontal="left" vertical="top"/>
    </xf>
    <xf numFmtId="43" fontId="3" fillId="2" borderId="5" xfId="1" applyFont="1" applyFill="1" applyBorder="1" applyAlignment="1">
      <alignment horizontal="right" vertical="center"/>
    </xf>
    <xf numFmtId="43" fontId="3" fillId="2" borderId="6" xfId="1" applyFont="1" applyFill="1" applyBorder="1" applyAlignment="1">
      <alignment horizontal="right" vertical="center"/>
    </xf>
    <xf numFmtId="0" fontId="9" fillId="2" borderId="7" xfId="0" applyFont="1" applyFill="1" applyBorder="1" applyAlignment="1">
      <alignment horizontal="center" vertical="center" wrapText="1"/>
    </xf>
    <xf numFmtId="0" fontId="3" fillId="2" borderId="7" xfId="2" applyFont="1" applyFill="1" applyBorder="1" applyAlignment="1">
      <alignment horizontal="center" vertical="center"/>
    </xf>
    <xf numFmtId="0" fontId="3" fillId="2" borderId="8" xfId="2" applyFont="1" applyFill="1" applyBorder="1" applyAlignment="1">
      <alignment horizontal="left" vertical="top" wrapText="1"/>
    </xf>
    <xf numFmtId="0" fontId="3" fillId="2" borderId="5" xfId="2" applyFont="1" applyFill="1" applyBorder="1" applyAlignment="1">
      <alignment horizontal="center" vertical="top"/>
    </xf>
    <xf numFmtId="43" fontId="3" fillId="2" borderId="9" xfId="1" applyFont="1" applyFill="1" applyBorder="1" applyAlignment="1">
      <alignment horizontal="right" vertical="center"/>
    </xf>
    <xf numFmtId="43" fontId="3" fillId="2" borderId="10" xfId="1" applyFont="1" applyFill="1" applyBorder="1" applyAlignment="1">
      <alignment horizontal="right" vertical="center"/>
    </xf>
    <xf numFmtId="0" fontId="9" fillId="2" borderId="11" xfId="0" applyFont="1" applyFill="1" applyBorder="1" applyAlignment="1">
      <alignment horizontal="center" vertical="center" wrapText="1"/>
    </xf>
    <xf numFmtId="0" fontId="3" fillId="2" borderId="11" xfId="2" applyFont="1" applyFill="1" applyBorder="1" applyAlignment="1">
      <alignment horizontal="center" vertical="center"/>
    </xf>
    <xf numFmtId="0" fontId="3" fillId="2" borderId="12" xfId="2" applyFont="1" applyFill="1" applyBorder="1" applyAlignment="1">
      <alignment horizontal="left" vertical="top" wrapText="1"/>
    </xf>
    <xf numFmtId="0" fontId="3" fillId="2" borderId="9" xfId="2" applyFont="1" applyFill="1" applyBorder="1" applyAlignment="1">
      <alignment horizontal="center" vertical="top"/>
    </xf>
    <xf numFmtId="0" fontId="4" fillId="2" borderId="12" xfId="2" applyFont="1" applyFill="1" applyBorder="1" applyAlignment="1">
      <alignment horizontal="left" vertical="top"/>
    </xf>
    <xf numFmtId="0" fontId="3" fillId="2" borderId="12" xfId="2" applyFont="1" applyFill="1" applyBorder="1" applyAlignment="1">
      <alignment horizontal="left" vertical="top"/>
    </xf>
    <xf numFmtId="0" fontId="5" fillId="2" borderId="12" xfId="2" applyFont="1" applyFill="1" applyBorder="1" applyAlignment="1">
      <alignment horizontal="left" vertical="top"/>
    </xf>
    <xf numFmtId="43" fontId="7" fillId="0" borderId="9" xfId="1" applyFont="1" applyFill="1" applyBorder="1" applyAlignment="1">
      <alignment horizontal="right" vertical="center" wrapText="1"/>
    </xf>
    <xf numFmtId="43" fontId="9" fillId="0" borderId="10" xfId="1" applyFont="1" applyFill="1" applyBorder="1" applyAlignment="1">
      <alignment horizontal="center" vertical="center" wrapText="1"/>
    </xf>
    <xf numFmtId="43" fontId="7" fillId="0" borderId="22" xfId="1" applyFont="1" applyFill="1" applyBorder="1" applyAlignment="1">
      <alignment horizontal="right" vertical="center" wrapText="1"/>
    </xf>
    <xf numFmtId="43" fontId="9" fillId="0" borderId="23" xfId="1" applyFont="1" applyFill="1" applyBorder="1" applyAlignment="1">
      <alignment horizontal="center" vertical="center" wrapText="1"/>
    </xf>
    <xf numFmtId="0" fontId="9" fillId="0" borderId="25" xfId="5" applyFont="1" applyBorder="1" applyAlignment="1">
      <alignment horizontal="center" vertical="center" wrapText="1"/>
    </xf>
    <xf numFmtId="0" fontId="9" fillId="0" borderId="25" xfId="4" applyFont="1" applyBorder="1" applyAlignment="1">
      <alignment horizontal="center" vertical="center" wrapText="1"/>
    </xf>
    <xf numFmtId="0" fontId="7" fillId="0" borderId="26" xfId="4" applyFont="1" applyBorder="1" applyAlignment="1">
      <alignment horizontal="left" vertical="top" wrapText="1"/>
    </xf>
    <xf numFmtId="0" fontId="9" fillId="0" borderId="22" xfId="5" applyFont="1" applyBorder="1" applyAlignment="1">
      <alignment horizontal="center" vertical="top" wrapText="1"/>
    </xf>
    <xf numFmtId="43" fontId="9" fillId="0" borderId="10" xfId="1" applyFont="1" applyBorder="1" applyAlignment="1">
      <alignment horizontal="right" vertical="center"/>
    </xf>
    <xf numFmtId="43" fontId="9" fillId="0" borderId="0" xfId="1" applyFont="1" applyFill="1" applyBorder="1" applyAlignment="1">
      <alignment horizontal="right" vertical="center" wrapText="1"/>
    </xf>
    <xf numFmtId="0" fontId="7" fillId="0" borderId="0" xfId="4" applyFont="1" applyAlignment="1">
      <alignment horizontal="left" vertical="top" wrapText="1"/>
    </xf>
    <xf numFmtId="0" fontId="3" fillId="0" borderId="11" xfId="4" applyFont="1" applyBorder="1" applyAlignment="1">
      <alignment horizontal="center" vertical="center" wrapText="1"/>
    </xf>
    <xf numFmtId="0" fontId="9" fillId="0" borderId="12" xfId="6" applyFont="1" applyBorder="1" applyAlignment="1">
      <alignment horizontal="left" vertical="top" wrapText="1"/>
    </xf>
    <xf numFmtId="0" fontId="3" fillId="0" borderId="9" xfId="5" applyFont="1" applyBorder="1" applyAlignment="1">
      <alignment horizontal="center" vertical="top" wrapText="1"/>
    </xf>
    <xf numFmtId="43" fontId="13" fillId="0" borderId="9" xfId="1" applyFont="1" applyBorder="1" applyAlignment="1">
      <alignment horizontal="right" vertical="center"/>
    </xf>
    <xf numFmtId="43" fontId="13" fillId="0" borderId="10" xfId="1" applyFont="1" applyBorder="1" applyAlignment="1">
      <alignment horizontal="right" vertical="center"/>
    </xf>
    <xf numFmtId="0" fontId="7" fillId="0" borderId="12" xfId="6" applyFont="1" applyBorder="1" applyAlignment="1">
      <alignment horizontal="left" vertical="top"/>
    </xf>
    <xf numFmtId="43" fontId="13" fillId="0" borderId="10" xfId="1" applyFont="1" applyFill="1" applyBorder="1" applyAlignment="1">
      <alignment horizontal="right" vertical="center" wrapText="1"/>
    </xf>
    <xf numFmtId="0" fontId="7" fillId="0" borderId="12" xfId="6" applyFont="1" applyBorder="1" applyAlignment="1">
      <alignment horizontal="left" vertical="top" wrapText="1"/>
    </xf>
    <xf numFmtId="0" fontId="4" fillId="0" borderId="9" xfId="5" applyFont="1" applyBorder="1" applyAlignment="1">
      <alignment horizontal="center" vertical="top" wrapText="1"/>
    </xf>
    <xf numFmtId="43" fontId="13" fillId="0" borderId="9" xfId="1" applyFont="1" applyFill="1" applyBorder="1" applyAlignment="1">
      <alignment horizontal="right" vertical="center" wrapText="1"/>
    </xf>
    <xf numFmtId="0" fontId="13" fillId="0" borderId="11" xfId="5" applyFont="1" applyBorder="1" applyAlignment="1">
      <alignment horizontal="center" vertical="center" wrapText="1"/>
    </xf>
    <xf numFmtId="0" fontId="12" fillId="0" borderId="12" xfId="6" applyFont="1" applyBorder="1" applyAlignment="1">
      <alignment horizontal="left" vertical="top" wrapText="1"/>
    </xf>
    <xf numFmtId="0" fontId="14" fillId="0" borderId="0" xfId="0" applyFont="1"/>
    <xf numFmtId="43" fontId="15" fillId="0" borderId="27" xfId="3" applyFont="1" applyBorder="1" applyAlignment="1">
      <alignment horizontal="right" vertical="center"/>
    </xf>
    <xf numFmtId="43" fontId="15" fillId="0" borderId="28" xfId="3" applyFont="1" applyBorder="1" applyAlignment="1">
      <alignment horizontal="right" vertical="center"/>
    </xf>
    <xf numFmtId="0" fontId="15" fillId="0" borderId="29" xfId="4" applyFont="1" applyBorder="1" applyAlignment="1">
      <alignment horizontal="center" vertical="center" wrapText="1"/>
    </xf>
    <xf numFmtId="0" fontId="15" fillId="0" borderId="30" xfId="4" applyFont="1" applyBorder="1" applyAlignment="1">
      <alignment horizontal="center" vertical="center" wrapText="1"/>
    </xf>
    <xf numFmtId="0" fontId="16" fillId="0" borderId="27" xfId="5" applyFont="1" applyBorder="1" applyAlignment="1">
      <alignment horizontal="center" vertical="top" wrapText="1"/>
    </xf>
  </cellXfs>
  <cellStyles count="7">
    <cellStyle name="Comma" xfId="1" builtinId="3"/>
    <cellStyle name="Comma 3" xfId="3" xr:uid="{8D88A2DF-B224-47C8-BC8D-298A795A6EA6}"/>
    <cellStyle name="Normal" xfId="0" builtinId="0"/>
    <cellStyle name="Normal 17 3" xfId="5" xr:uid="{9FAF6E30-8282-452C-BC54-0A8B7A178E2C}"/>
    <cellStyle name="Normal 2 2" xfId="6" xr:uid="{BC5B8F3A-30E6-4FEA-BD9C-6BEB43C2ABD0}"/>
    <cellStyle name="Normal 3 2" xfId="4" xr:uid="{6C1B0B5A-FA71-412A-BE36-03F21D530AB9}"/>
    <cellStyle name="Normal 6" xfId="2" xr:uid="{772A3C42-413A-415B-8307-B05313835E8E}"/>
  </cellStyles>
  <dxfs count="21">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DC097-2B93-46D6-8DF7-7E9723F1A393}">
  <dimension ref="A1:K718"/>
  <sheetViews>
    <sheetView tabSelected="1" view="pageBreakPreview" topLeftCell="A274" zoomScale="98" zoomScaleNormal="100" zoomScaleSheetLayoutView="98" workbookViewId="0">
      <selection activeCell="E629" sqref="E629"/>
    </sheetView>
  </sheetViews>
  <sheetFormatPr defaultColWidth="12.5546875" defaultRowHeight="14.4" x14ac:dyDescent="0.3"/>
  <cols>
    <col min="1" max="1" width="6.109375" style="4" customWidth="1"/>
    <col min="2" max="2" width="55.6640625" style="1" customWidth="1"/>
    <col min="3" max="3" width="8.6640625" style="3" customWidth="1"/>
    <col min="4" max="4" width="5.6640625" style="3" customWidth="1"/>
    <col min="5" max="5" width="20.6640625" style="2" customWidth="1"/>
    <col min="6" max="6" width="23.6640625" style="2" customWidth="1"/>
    <col min="7" max="9" width="16.88671875" style="1" bestFit="1" customWidth="1"/>
    <col min="10" max="10" width="12.5546875" style="1"/>
    <col min="11" max="11" width="16.88671875" style="1" bestFit="1" customWidth="1"/>
    <col min="12" max="16384" width="12.5546875" style="1"/>
  </cols>
  <sheetData>
    <row r="1" spans="1:6" s="192" customFormat="1" ht="24" customHeight="1" thickTop="1" thickBot="1" x14ac:dyDescent="0.35">
      <c r="A1" s="197" t="s">
        <v>333</v>
      </c>
      <c r="B1" s="196" t="s">
        <v>332</v>
      </c>
      <c r="C1" s="195" t="s">
        <v>331</v>
      </c>
      <c r="D1" s="195" t="s">
        <v>330</v>
      </c>
      <c r="E1" s="194" t="s">
        <v>329</v>
      </c>
      <c r="F1" s="193" t="s">
        <v>328</v>
      </c>
    </row>
    <row r="2" spans="1:6" ht="66" customHeight="1" thickTop="1" x14ac:dyDescent="0.3">
      <c r="A2" s="113"/>
      <c r="B2" s="191" t="s">
        <v>327</v>
      </c>
      <c r="C2" s="111"/>
      <c r="D2" s="190"/>
      <c r="E2" s="186"/>
      <c r="F2" s="189"/>
    </row>
    <row r="3" spans="1:6" x14ac:dyDescent="0.3">
      <c r="A3" s="113"/>
      <c r="B3" s="187" t="s">
        <v>326</v>
      </c>
      <c r="C3" s="111"/>
      <c r="D3" s="190"/>
      <c r="E3" s="186"/>
      <c r="F3" s="189"/>
    </row>
    <row r="4" spans="1:6" x14ac:dyDescent="0.3">
      <c r="A4" s="113"/>
      <c r="B4" s="187"/>
      <c r="C4" s="111"/>
      <c r="D4" s="190"/>
      <c r="E4" s="186"/>
      <c r="F4" s="189"/>
    </row>
    <row r="5" spans="1:6" x14ac:dyDescent="0.3">
      <c r="A5" s="107"/>
      <c r="B5" s="187" t="s">
        <v>325</v>
      </c>
      <c r="C5" s="105"/>
      <c r="D5" s="105"/>
      <c r="E5" s="177"/>
      <c r="F5" s="117"/>
    </row>
    <row r="6" spans="1:6" ht="28.8" x14ac:dyDescent="0.3">
      <c r="A6" s="107" t="s">
        <v>40</v>
      </c>
      <c r="B6" s="181" t="s">
        <v>324</v>
      </c>
      <c r="C6" s="105">
        <v>1</v>
      </c>
      <c r="D6" s="105" t="s">
        <v>313</v>
      </c>
      <c r="E6" s="177"/>
      <c r="F6" s="117"/>
    </row>
    <row r="7" spans="1:6" x14ac:dyDescent="0.3">
      <c r="A7" s="113"/>
      <c r="B7" s="185"/>
      <c r="C7" s="111"/>
      <c r="D7" s="190"/>
      <c r="E7" s="186"/>
      <c r="F7" s="189"/>
    </row>
    <row r="8" spans="1:6" ht="43.2" x14ac:dyDescent="0.3">
      <c r="A8" s="188" t="s">
        <v>35</v>
      </c>
      <c r="B8" s="187" t="s">
        <v>323</v>
      </c>
      <c r="C8" s="180">
        <v>1</v>
      </c>
      <c r="D8" s="110" t="s">
        <v>313</v>
      </c>
      <c r="E8" s="186"/>
      <c r="F8" s="108"/>
    </row>
    <row r="9" spans="1:6" x14ac:dyDescent="0.3">
      <c r="A9" s="188"/>
      <c r="B9" s="187"/>
      <c r="C9" s="111"/>
      <c r="D9" s="110"/>
      <c r="E9" s="186"/>
      <c r="F9" s="108"/>
    </row>
    <row r="10" spans="1:6" x14ac:dyDescent="0.3">
      <c r="A10" s="113"/>
      <c r="B10" s="185" t="s">
        <v>322</v>
      </c>
      <c r="C10" s="111"/>
      <c r="D10" s="111"/>
      <c r="E10" s="184"/>
      <c r="F10" s="183"/>
    </row>
    <row r="11" spans="1:6" ht="57.6" x14ac:dyDescent="0.3">
      <c r="A11" s="182" t="s">
        <v>76</v>
      </c>
      <c r="B11" s="181" t="s">
        <v>321</v>
      </c>
      <c r="C11" s="180">
        <v>1</v>
      </c>
      <c r="D11" s="110" t="s">
        <v>313</v>
      </c>
      <c r="E11" s="109"/>
      <c r="F11" s="108"/>
    </row>
    <row r="12" spans="1:6" x14ac:dyDescent="0.3">
      <c r="A12" s="182"/>
      <c r="B12" s="181"/>
      <c r="C12" s="180"/>
      <c r="D12" s="110"/>
      <c r="E12" s="109"/>
      <c r="F12" s="108"/>
    </row>
    <row r="13" spans="1:6" x14ac:dyDescent="0.3">
      <c r="A13" s="107"/>
      <c r="B13" s="115" t="s">
        <v>320</v>
      </c>
      <c r="C13" s="105"/>
      <c r="D13" s="105"/>
      <c r="E13" s="177"/>
      <c r="F13" s="117"/>
    </row>
    <row r="14" spans="1:6" ht="28.8" x14ac:dyDescent="0.3">
      <c r="A14" s="107" t="s">
        <v>58</v>
      </c>
      <c r="B14" s="106" t="s">
        <v>319</v>
      </c>
      <c r="C14" s="105">
        <v>1</v>
      </c>
      <c r="D14" s="105" t="s">
        <v>313</v>
      </c>
      <c r="E14" s="177"/>
      <c r="F14" s="117"/>
    </row>
    <row r="15" spans="1:6" x14ac:dyDescent="0.3">
      <c r="A15" s="107"/>
      <c r="B15" s="106"/>
      <c r="C15" s="105"/>
      <c r="D15" s="105"/>
      <c r="E15" s="177"/>
      <c r="F15" s="117"/>
    </row>
    <row r="16" spans="1:6" ht="57.6" x14ac:dyDescent="0.3">
      <c r="A16" s="107" t="s">
        <v>56</v>
      </c>
      <c r="B16" s="179" t="s">
        <v>318</v>
      </c>
      <c r="C16" s="105"/>
      <c r="D16" s="104" t="s">
        <v>317</v>
      </c>
      <c r="E16" s="178"/>
      <c r="F16" s="102"/>
    </row>
    <row r="17" spans="1:6" x14ac:dyDescent="0.3">
      <c r="A17" s="107"/>
      <c r="B17" s="106"/>
      <c r="C17" s="105"/>
      <c r="D17" s="105"/>
      <c r="E17" s="177"/>
      <c r="F17" s="117"/>
    </row>
    <row r="18" spans="1:6" ht="66.75" customHeight="1" x14ac:dyDescent="0.3">
      <c r="A18" s="107" t="s">
        <v>72</v>
      </c>
      <c r="B18" s="115" t="s">
        <v>316</v>
      </c>
      <c r="C18" s="105">
        <v>1</v>
      </c>
      <c r="D18" s="105" t="s">
        <v>313</v>
      </c>
      <c r="E18" s="177"/>
      <c r="F18" s="117"/>
    </row>
    <row r="19" spans="1:6" x14ac:dyDescent="0.3">
      <c r="A19" s="107"/>
      <c r="B19" s="115"/>
      <c r="C19" s="105"/>
      <c r="D19" s="105"/>
      <c r="E19" s="177"/>
      <c r="F19" s="117"/>
    </row>
    <row r="20" spans="1:6" ht="129.6" x14ac:dyDescent="0.3">
      <c r="A20" s="107" t="s">
        <v>68</v>
      </c>
      <c r="B20" s="115" t="s">
        <v>315</v>
      </c>
      <c r="C20" s="105">
        <v>1</v>
      </c>
      <c r="D20" s="104" t="s">
        <v>313</v>
      </c>
      <c r="E20" s="103"/>
      <c r="F20" s="102"/>
    </row>
    <row r="21" spans="1:6" x14ac:dyDescent="0.3">
      <c r="A21" s="107"/>
      <c r="B21" s="115"/>
      <c r="C21" s="105"/>
      <c r="D21" s="104"/>
      <c r="E21" s="103"/>
      <c r="F21" s="102"/>
    </row>
    <row r="22" spans="1:6" ht="57.6" x14ac:dyDescent="0.3">
      <c r="A22" s="107" t="s">
        <v>120</v>
      </c>
      <c r="B22" s="115" t="s">
        <v>314</v>
      </c>
      <c r="C22" s="105">
        <v>1</v>
      </c>
      <c r="D22" s="104" t="s">
        <v>313</v>
      </c>
      <c r="E22" s="103"/>
      <c r="F22" s="102"/>
    </row>
    <row r="23" spans="1:6" x14ac:dyDescent="0.3">
      <c r="A23" s="107"/>
      <c r="B23" s="118" t="s">
        <v>312</v>
      </c>
      <c r="C23" s="105"/>
      <c r="D23" s="104"/>
      <c r="E23" s="103"/>
      <c r="F23" s="102"/>
    </row>
    <row r="24" spans="1:6" x14ac:dyDescent="0.3">
      <c r="A24" s="107"/>
      <c r="B24" s="118"/>
      <c r="C24" s="105"/>
      <c r="D24" s="104"/>
      <c r="E24" s="103"/>
      <c r="F24" s="102"/>
    </row>
    <row r="25" spans="1:6" x14ac:dyDescent="0.3">
      <c r="A25" s="107"/>
      <c r="B25" s="118"/>
      <c r="C25" s="105"/>
      <c r="D25" s="104"/>
      <c r="E25" s="103"/>
      <c r="F25" s="102"/>
    </row>
    <row r="26" spans="1:6" x14ac:dyDescent="0.3">
      <c r="A26" s="107"/>
      <c r="B26" s="118"/>
      <c r="C26" s="105"/>
      <c r="D26" s="104"/>
      <c r="E26" s="103"/>
      <c r="F26" s="102"/>
    </row>
    <row r="27" spans="1:6" x14ac:dyDescent="0.3">
      <c r="A27" s="107"/>
      <c r="B27" s="118"/>
      <c r="C27" s="105"/>
      <c r="D27" s="104"/>
      <c r="E27" s="103"/>
      <c r="F27" s="102"/>
    </row>
    <row r="28" spans="1:6" ht="15" thickBot="1" x14ac:dyDescent="0.35">
      <c r="A28" s="176"/>
      <c r="B28" s="175" t="s">
        <v>12</v>
      </c>
      <c r="C28" s="174"/>
      <c r="D28" s="173"/>
      <c r="E28" s="172"/>
      <c r="F28" s="171"/>
    </row>
    <row r="29" spans="1:6" ht="15" thickTop="1" x14ac:dyDescent="0.3">
      <c r="A29" s="107"/>
      <c r="B29" s="115"/>
      <c r="C29" s="105"/>
      <c r="D29" s="104"/>
      <c r="E29" s="170"/>
      <c r="F29" s="169"/>
    </row>
    <row r="30" spans="1:6" x14ac:dyDescent="0.3">
      <c r="A30" s="107"/>
      <c r="B30" s="115" t="s">
        <v>311</v>
      </c>
      <c r="C30" s="105"/>
      <c r="D30" s="104"/>
      <c r="E30" s="170"/>
      <c r="F30" s="169"/>
    </row>
    <row r="31" spans="1:6" x14ac:dyDescent="0.3">
      <c r="A31" s="107"/>
      <c r="B31" s="115"/>
      <c r="C31" s="105"/>
      <c r="D31" s="104"/>
      <c r="E31" s="170"/>
      <c r="F31" s="169"/>
    </row>
    <row r="32" spans="1:6" s="153" customFormat="1" x14ac:dyDescent="0.3">
      <c r="A32" s="165"/>
      <c r="B32" s="168" t="s">
        <v>310</v>
      </c>
      <c r="C32" s="163"/>
      <c r="D32" s="163"/>
      <c r="E32" s="161"/>
      <c r="F32" s="160"/>
    </row>
    <row r="33" spans="1:6" s="153" customFormat="1" ht="28.8" x14ac:dyDescent="0.3">
      <c r="A33" s="165" t="s">
        <v>40</v>
      </c>
      <c r="B33" s="164" t="s">
        <v>309</v>
      </c>
      <c r="C33" s="163">
        <v>2</v>
      </c>
      <c r="D33" s="163" t="s">
        <v>148</v>
      </c>
      <c r="E33" s="161"/>
      <c r="F33" s="160">
        <f>C33*E33</f>
        <v>0</v>
      </c>
    </row>
    <row r="34" spans="1:6" s="153" customFormat="1" x14ac:dyDescent="0.3">
      <c r="A34" s="165"/>
      <c r="B34" s="168" t="s">
        <v>308</v>
      </c>
      <c r="C34" s="163"/>
      <c r="D34" s="163"/>
      <c r="E34" s="161"/>
      <c r="F34" s="160"/>
    </row>
    <row r="35" spans="1:6" s="153" customFormat="1" ht="43.2" x14ac:dyDescent="0.3">
      <c r="A35" s="165" t="s">
        <v>35</v>
      </c>
      <c r="B35" s="164" t="s">
        <v>307</v>
      </c>
      <c r="C35" s="163">
        <v>18</v>
      </c>
      <c r="D35" s="163" t="s">
        <v>148</v>
      </c>
      <c r="E35" s="161"/>
      <c r="F35" s="160">
        <f>C35*E35</f>
        <v>0</v>
      </c>
    </row>
    <row r="36" spans="1:6" s="153" customFormat="1" ht="7.5" customHeight="1" x14ac:dyDescent="0.3">
      <c r="A36" s="165"/>
      <c r="B36" s="167"/>
      <c r="C36" s="163"/>
      <c r="D36" s="163"/>
      <c r="E36" s="161"/>
      <c r="F36" s="160"/>
    </row>
    <row r="37" spans="1:6" s="153" customFormat="1" x14ac:dyDescent="0.3">
      <c r="A37" s="165"/>
      <c r="B37" s="166" t="s">
        <v>306</v>
      </c>
      <c r="C37" s="163"/>
      <c r="D37" s="163"/>
      <c r="E37" s="161"/>
      <c r="F37" s="160"/>
    </row>
    <row r="38" spans="1:6" s="153" customFormat="1" ht="72" x14ac:dyDescent="0.3">
      <c r="A38" s="165" t="s">
        <v>76</v>
      </c>
      <c r="B38" s="164" t="s">
        <v>305</v>
      </c>
      <c r="C38" s="163">
        <v>1</v>
      </c>
      <c r="D38" s="162" t="s">
        <v>148</v>
      </c>
      <c r="E38" s="161"/>
      <c r="F38" s="160">
        <f>C38*E38</f>
        <v>0</v>
      </c>
    </row>
    <row r="39" spans="1:6" s="153" customFormat="1" x14ac:dyDescent="0.3">
      <c r="A39" s="159"/>
      <c r="B39" s="158"/>
      <c r="C39" s="157"/>
      <c r="D39" s="156"/>
      <c r="E39" s="155"/>
      <c r="F39" s="154"/>
    </row>
    <row r="40" spans="1:6" s="146" customFormat="1" ht="15" thickBot="1" x14ac:dyDescent="0.35">
      <c r="A40" s="152"/>
      <c r="B40" s="151" t="s">
        <v>304</v>
      </c>
      <c r="C40" s="150"/>
      <c r="D40" s="149"/>
      <c r="E40" s="148"/>
      <c r="F40" s="147">
        <f>SUM(F33:F39)</f>
        <v>0</v>
      </c>
    </row>
    <row r="41" spans="1:6" ht="15" thickTop="1" x14ac:dyDescent="0.3">
      <c r="A41" s="19"/>
      <c r="B41" s="18"/>
      <c r="C41" s="17"/>
      <c r="D41" s="17"/>
      <c r="E41" s="16"/>
      <c r="F41" s="15"/>
    </row>
    <row r="42" spans="1:6" ht="28.8" x14ac:dyDescent="0.3">
      <c r="A42" s="27"/>
      <c r="B42" s="34" t="s">
        <v>303</v>
      </c>
      <c r="C42" s="26"/>
      <c r="D42" s="26"/>
      <c r="E42" s="25"/>
      <c r="F42" s="22"/>
    </row>
    <row r="43" spans="1:6" x14ac:dyDescent="0.3">
      <c r="A43" s="27"/>
      <c r="B43" s="34"/>
      <c r="C43" s="26"/>
      <c r="D43" s="26"/>
      <c r="E43" s="25"/>
      <c r="F43" s="22"/>
    </row>
    <row r="44" spans="1:6" s="63" customFormat="1" x14ac:dyDescent="0.3">
      <c r="A44" s="19"/>
      <c r="B44" s="56" t="s">
        <v>302</v>
      </c>
      <c r="C44" s="17"/>
      <c r="D44" s="3"/>
      <c r="E44" s="16"/>
      <c r="F44" s="15"/>
    </row>
    <row r="45" spans="1:6" s="63" customFormat="1" x14ac:dyDescent="0.3">
      <c r="A45" s="19"/>
      <c r="B45" s="56" t="s">
        <v>46</v>
      </c>
      <c r="C45" s="17"/>
      <c r="D45" s="3"/>
      <c r="E45" s="16"/>
      <c r="F45" s="15"/>
    </row>
    <row r="46" spans="1:6" s="63" customFormat="1" x14ac:dyDescent="0.3">
      <c r="A46" s="19"/>
      <c r="B46" s="132" t="s">
        <v>167</v>
      </c>
      <c r="C46" s="17"/>
      <c r="D46" s="133"/>
      <c r="E46" s="16"/>
      <c r="F46" s="15"/>
    </row>
    <row r="47" spans="1:6" s="63" customFormat="1" ht="68.25" customHeight="1" x14ac:dyDescent="0.3">
      <c r="A47" s="19"/>
      <c r="B47" s="127" t="s">
        <v>301</v>
      </c>
      <c r="C47" s="17"/>
      <c r="D47" s="3"/>
      <c r="E47" s="16"/>
      <c r="F47" s="15"/>
    </row>
    <row r="48" spans="1:6" s="63" customFormat="1" x14ac:dyDescent="0.3">
      <c r="A48" s="19"/>
      <c r="B48" s="127"/>
      <c r="C48" s="17"/>
      <c r="D48" s="3"/>
      <c r="E48" s="16"/>
      <c r="F48" s="15"/>
    </row>
    <row r="49" spans="1:6" s="63" customFormat="1" x14ac:dyDescent="0.3">
      <c r="A49" s="19"/>
      <c r="B49" s="56" t="s">
        <v>300</v>
      </c>
      <c r="C49" s="17"/>
      <c r="D49" s="3"/>
      <c r="E49" s="16"/>
      <c r="F49" s="15"/>
    </row>
    <row r="50" spans="1:6" s="63" customFormat="1" x14ac:dyDescent="0.3">
      <c r="A50" s="19"/>
      <c r="B50" s="56" t="s">
        <v>299</v>
      </c>
      <c r="C50" s="17"/>
      <c r="D50" s="3"/>
      <c r="E50" s="16"/>
      <c r="F50" s="15"/>
    </row>
    <row r="51" spans="1:6" s="63" customFormat="1" ht="10.5" customHeight="1" x14ac:dyDescent="0.3">
      <c r="A51" s="19"/>
      <c r="B51" s="127"/>
      <c r="C51" s="17"/>
      <c r="D51" s="3"/>
      <c r="E51" s="16"/>
      <c r="F51" s="15"/>
    </row>
    <row r="52" spans="1:6" s="63" customFormat="1" ht="72" customHeight="1" x14ac:dyDescent="0.3">
      <c r="A52" s="145" t="s">
        <v>40</v>
      </c>
      <c r="B52" s="144" t="s">
        <v>298</v>
      </c>
      <c r="C52" s="17">
        <v>116</v>
      </c>
      <c r="D52" s="17" t="s">
        <v>184</v>
      </c>
      <c r="E52" s="2"/>
      <c r="F52" s="15">
        <f>C52*E52</f>
        <v>0</v>
      </c>
    </row>
    <row r="53" spans="1:6" s="63" customFormat="1" ht="10.5" customHeight="1" x14ac:dyDescent="0.3">
      <c r="A53" s="19"/>
      <c r="B53" s="127"/>
      <c r="C53" s="17"/>
      <c r="D53" s="3"/>
      <c r="E53" s="16"/>
      <c r="F53" s="15"/>
    </row>
    <row r="54" spans="1:6" s="63" customFormat="1" ht="43.2" x14ac:dyDescent="0.3">
      <c r="A54" s="19" t="s">
        <v>35</v>
      </c>
      <c r="B54" s="127" t="s">
        <v>297</v>
      </c>
      <c r="C54" s="17">
        <v>65</v>
      </c>
      <c r="D54" s="3" t="s">
        <v>184</v>
      </c>
      <c r="E54" s="16"/>
      <c r="F54" s="15">
        <f>C54*E54</f>
        <v>0</v>
      </c>
    </row>
    <row r="55" spans="1:6" s="63" customFormat="1" x14ac:dyDescent="0.3">
      <c r="A55" s="19"/>
      <c r="B55" s="1"/>
      <c r="C55" s="17"/>
      <c r="D55" s="3"/>
      <c r="E55" s="16"/>
      <c r="F55" s="15"/>
    </row>
    <row r="56" spans="1:6" s="63" customFormat="1" ht="28.8" x14ac:dyDescent="0.3">
      <c r="A56" s="19" t="s">
        <v>76</v>
      </c>
      <c r="B56" s="127" t="s">
        <v>296</v>
      </c>
      <c r="C56" s="17">
        <v>450</v>
      </c>
      <c r="D56" s="3" t="s">
        <v>184</v>
      </c>
      <c r="E56" s="16"/>
      <c r="F56" s="15">
        <f>C56*E56</f>
        <v>0</v>
      </c>
    </row>
    <row r="57" spans="1:6" s="63" customFormat="1" x14ac:dyDescent="0.3">
      <c r="A57" s="19"/>
      <c r="B57" s="1"/>
      <c r="C57" s="17"/>
      <c r="D57" s="3"/>
      <c r="E57" s="16"/>
      <c r="F57" s="15"/>
    </row>
    <row r="58" spans="1:6" s="63" customFormat="1" ht="33.75" customHeight="1" x14ac:dyDescent="0.3">
      <c r="A58" s="19" t="s">
        <v>58</v>
      </c>
      <c r="B58" s="127" t="s">
        <v>295</v>
      </c>
      <c r="C58" s="17">
        <v>73</v>
      </c>
      <c r="D58" s="3" t="s">
        <v>184</v>
      </c>
      <c r="E58" s="16"/>
      <c r="F58" s="15">
        <f>C58*E58</f>
        <v>0</v>
      </c>
    </row>
    <row r="59" spans="1:6" s="63" customFormat="1" x14ac:dyDescent="0.3">
      <c r="A59" s="19"/>
      <c r="B59" s="1"/>
      <c r="C59" s="17"/>
      <c r="D59" s="3"/>
      <c r="E59" s="16"/>
      <c r="F59" s="15"/>
    </row>
    <row r="60" spans="1:6" s="63" customFormat="1" ht="36.75" customHeight="1" x14ac:dyDescent="0.3">
      <c r="A60" s="19" t="s">
        <v>56</v>
      </c>
      <c r="B60" s="127" t="s">
        <v>294</v>
      </c>
      <c r="C60" s="17">
        <v>108</v>
      </c>
      <c r="D60" s="3" t="s">
        <v>184</v>
      </c>
      <c r="E60" s="16"/>
      <c r="F60" s="15">
        <f>C60*E60</f>
        <v>0</v>
      </c>
    </row>
    <row r="61" spans="1:6" s="63" customFormat="1" x14ac:dyDescent="0.3">
      <c r="A61" s="19"/>
      <c r="B61" s="1"/>
      <c r="C61" s="17"/>
      <c r="D61" s="3"/>
      <c r="E61" s="16"/>
      <c r="F61" s="15"/>
    </row>
    <row r="62" spans="1:6" s="63" customFormat="1" x14ac:dyDescent="0.3">
      <c r="A62" s="19"/>
      <c r="B62" s="56" t="s">
        <v>293</v>
      </c>
      <c r="C62" s="17"/>
      <c r="D62" s="1"/>
      <c r="E62" s="16"/>
      <c r="F62" s="15"/>
    </row>
    <row r="63" spans="1:6" s="63" customFormat="1" ht="28.8" x14ac:dyDescent="0.3">
      <c r="A63" s="19" t="s">
        <v>72</v>
      </c>
      <c r="B63" s="127" t="s">
        <v>292</v>
      </c>
      <c r="C63" s="17">
        <v>118</v>
      </c>
      <c r="D63" s="3" t="s">
        <v>85</v>
      </c>
      <c r="E63" s="16"/>
      <c r="F63" s="15">
        <f>C63*E63</f>
        <v>0</v>
      </c>
    </row>
    <row r="64" spans="1:6" s="63" customFormat="1" x14ac:dyDescent="0.3">
      <c r="A64" s="19"/>
      <c r="B64" s="1"/>
      <c r="C64" s="17"/>
      <c r="D64" s="3"/>
      <c r="E64" s="16"/>
      <c r="F64" s="15"/>
    </row>
    <row r="65" spans="1:6" s="63" customFormat="1" ht="52.5" customHeight="1" x14ac:dyDescent="0.3">
      <c r="A65" s="19" t="s">
        <v>68</v>
      </c>
      <c r="B65" s="127" t="s">
        <v>291</v>
      </c>
      <c r="C65" s="17">
        <v>162</v>
      </c>
      <c r="D65" s="3" t="s">
        <v>184</v>
      </c>
      <c r="E65" s="16"/>
      <c r="F65" s="15">
        <f>C65*E65</f>
        <v>0</v>
      </c>
    </row>
    <row r="66" spans="1:6" s="63" customFormat="1" x14ac:dyDescent="0.3">
      <c r="A66" s="19"/>
      <c r="B66" s="1"/>
      <c r="C66" s="17"/>
      <c r="D66" s="3"/>
      <c r="E66" s="16"/>
      <c r="F66" s="15"/>
    </row>
    <row r="67" spans="1:6" s="63" customFormat="1" ht="28.8" x14ac:dyDescent="0.3">
      <c r="A67" s="19" t="s">
        <v>120</v>
      </c>
      <c r="B67" s="127" t="s">
        <v>290</v>
      </c>
      <c r="C67" s="17">
        <v>81</v>
      </c>
      <c r="D67" s="3" t="s">
        <v>85</v>
      </c>
      <c r="E67" s="16"/>
      <c r="F67" s="15">
        <f>C67*E67</f>
        <v>0</v>
      </c>
    </row>
    <row r="68" spans="1:6" s="63" customFormat="1" ht="15" customHeight="1" x14ac:dyDescent="0.3">
      <c r="A68" s="19"/>
      <c r="B68" s="1"/>
      <c r="C68" s="17"/>
      <c r="D68" s="3"/>
      <c r="E68" s="16"/>
      <c r="F68" s="15"/>
    </row>
    <row r="69" spans="1:6" s="63" customFormat="1" x14ac:dyDescent="0.3">
      <c r="A69" s="19"/>
      <c r="B69" s="56" t="s">
        <v>289</v>
      </c>
      <c r="C69" s="17"/>
      <c r="D69" s="3"/>
      <c r="E69" s="16"/>
      <c r="F69" s="15"/>
    </row>
    <row r="70" spans="1:6" s="63" customFormat="1" ht="36.75" customHeight="1" x14ac:dyDescent="0.3">
      <c r="A70" s="19" t="s">
        <v>145</v>
      </c>
      <c r="B70" s="127" t="s">
        <v>288</v>
      </c>
      <c r="C70" s="17">
        <v>544</v>
      </c>
      <c r="D70" s="3" t="s">
        <v>85</v>
      </c>
      <c r="E70" s="16"/>
      <c r="F70" s="15">
        <f>C70*E70</f>
        <v>0</v>
      </c>
    </row>
    <row r="71" spans="1:6" s="63" customFormat="1" ht="16.5" customHeight="1" x14ac:dyDescent="0.3">
      <c r="A71" s="19"/>
      <c r="B71" s="127"/>
      <c r="C71" s="17"/>
      <c r="D71" s="3"/>
      <c r="E71" s="16"/>
      <c r="F71" s="15"/>
    </row>
    <row r="72" spans="1:6" s="63" customFormat="1" ht="17.25" customHeight="1" x14ac:dyDescent="0.3">
      <c r="A72" s="19"/>
      <c r="B72" s="127"/>
      <c r="C72" s="17"/>
      <c r="D72" s="3"/>
      <c r="E72" s="16"/>
      <c r="F72" s="15"/>
    </row>
    <row r="73" spans="1:6" s="63" customFormat="1" ht="21.75" customHeight="1" x14ac:dyDescent="0.3">
      <c r="A73" s="19"/>
      <c r="B73" s="127"/>
      <c r="C73" s="17"/>
      <c r="D73" s="3"/>
      <c r="E73" s="16"/>
      <c r="F73" s="15"/>
    </row>
    <row r="74" spans="1:6" s="63" customFormat="1" ht="22.5" customHeight="1" x14ac:dyDescent="0.3">
      <c r="A74" s="19"/>
      <c r="B74" s="127"/>
      <c r="C74" s="17"/>
      <c r="D74" s="3"/>
      <c r="E74" s="16"/>
      <c r="F74" s="15"/>
    </row>
    <row r="75" spans="1:6" s="63" customFormat="1" ht="15" thickBot="1" x14ac:dyDescent="0.35">
      <c r="A75" s="126"/>
      <c r="B75" s="125" t="s">
        <v>261</v>
      </c>
      <c r="C75" s="124"/>
      <c r="D75" s="123"/>
      <c r="E75" s="122"/>
      <c r="F75" s="121">
        <f>SUM(F51:F70)</f>
        <v>0</v>
      </c>
    </row>
    <row r="76" spans="1:6" s="63" customFormat="1" ht="15" thickTop="1" x14ac:dyDescent="0.3">
      <c r="A76" s="19"/>
      <c r="B76" s="56" t="s">
        <v>287</v>
      </c>
      <c r="C76" s="17"/>
      <c r="D76" s="3"/>
      <c r="E76" s="16"/>
      <c r="F76" s="15"/>
    </row>
    <row r="77" spans="1:6" s="63" customFormat="1" x14ac:dyDescent="0.3">
      <c r="A77" s="19"/>
      <c r="C77" s="17"/>
      <c r="D77" s="3"/>
      <c r="E77" s="16"/>
      <c r="F77" s="15"/>
    </row>
    <row r="78" spans="1:6" s="63" customFormat="1" x14ac:dyDescent="0.3">
      <c r="A78" s="19"/>
      <c r="B78" s="134" t="s">
        <v>189</v>
      </c>
      <c r="C78" s="17"/>
      <c r="D78" s="3"/>
      <c r="E78" s="16"/>
      <c r="F78" s="15"/>
    </row>
    <row r="79" spans="1:6" s="63" customFormat="1" x14ac:dyDescent="0.3">
      <c r="A79" s="19"/>
      <c r="B79" s="132" t="s">
        <v>286</v>
      </c>
      <c r="C79" s="17"/>
      <c r="D79" s="3"/>
      <c r="E79" s="16"/>
      <c r="F79" s="15"/>
    </row>
    <row r="80" spans="1:6" s="63" customFormat="1" x14ac:dyDescent="0.3">
      <c r="A80" s="19"/>
      <c r="B80" s="132"/>
      <c r="C80" s="17"/>
      <c r="D80" s="3"/>
      <c r="E80" s="16"/>
      <c r="F80" s="15"/>
    </row>
    <row r="81" spans="1:6" s="63" customFormat="1" x14ac:dyDescent="0.3">
      <c r="A81" s="19" t="s">
        <v>40</v>
      </c>
      <c r="B81" s="1" t="s">
        <v>285</v>
      </c>
      <c r="C81" s="17">
        <v>3</v>
      </c>
      <c r="D81" s="3" t="s">
        <v>184</v>
      </c>
      <c r="E81" s="16"/>
      <c r="F81" s="15">
        <f>C81*E81</f>
        <v>0</v>
      </c>
    </row>
    <row r="82" spans="1:6" s="63" customFormat="1" x14ac:dyDescent="0.3">
      <c r="A82" s="19"/>
      <c r="B82" s="1"/>
      <c r="C82" s="17"/>
      <c r="D82" s="3"/>
      <c r="E82" s="16"/>
      <c r="F82" s="15"/>
    </row>
    <row r="83" spans="1:6" s="63" customFormat="1" x14ac:dyDescent="0.3">
      <c r="A83" s="19" t="s">
        <v>35</v>
      </c>
      <c r="B83" s="127" t="s">
        <v>284</v>
      </c>
      <c r="C83" s="17">
        <v>27</v>
      </c>
      <c r="D83" s="3" t="s">
        <v>184</v>
      </c>
      <c r="E83" s="16"/>
      <c r="F83" s="15">
        <f>+C83*E83</f>
        <v>0</v>
      </c>
    </row>
    <row r="84" spans="1:6" s="63" customFormat="1" x14ac:dyDescent="0.3">
      <c r="A84" s="19"/>
      <c r="B84" s="1"/>
      <c r="C84" s="17"/>
      <c r="D84" s="3"/>
      <c r="E84" s="16"/>
      <c r="F84" s="15"/>
    </row>
    <row r="85" spans="1:6" s="63" customFormat="1" x14ac:dyDescent="0.3">
      <c r="A85" s="19"/>
      <c r="B85" s="56" t="s">
        <v>255</v>
      </c>
      <c r="C85" s="17"/>
      <c r="D85" s="3"/>
      <c r="E85" s="16"/>
      <c r="F85" s="15"/>
    </row>
    <row r="86" spans="1:6" s="63" customFormat="1" x14ac:dyDescent="0.3">
      <c r="A86" s="19"/>
      <c r="B86" s="56" t="s">
        <v>283</v>
      </c>
      <c r="C86" s="17"/>
      <c r="D86" s="3"/>
      <c r="E86" s="16"/>
      <c r="F86" s="15"/>
    </row>
    <row r="87" spans="1:6" s="63" customFormat="1" x14ac:dyDescent="0.3">
      <c r="A87" s="19" t="s">
        <v>76</v>
      </c>
      <c r="B87" s="1" t="s">
        <v>282</v>
      </c>
      <c r="C87" s="17">
        <v>27</v>
      </c>
      <c r="D87" s="3" t="s">
        <v>184</v>
      </c>
      <c r="E87" s="16"/>
      <c r="F87" s="15">
        <f>C87*E87</f>
        <v>0</v>
      </c>
    </row>
    <row r="88" spans="1:6" s="63" customFormat="1" x14ac:dyDescent="0.3">
      <c r="A88" s="19"/>
      <c r="B88" s="1"/>
      <c r="C88" s="17"/>
      <c r="D88" s="3"/>
      <c r="E88" s="16"/>
      <c r="F88" s="15"/>
    </row>
    <row r="89" spans="1:6" s="63" customFormat="1" x14ac:dyDescent="0.3">
      <c r="A89" s="19" t="s">
        <v>58</v>
      </c>
      <c r="B89" s="143" t="s">
        <v>281</v>
      </c>
      <c r="C89" s="17">
        <v>9</v>
      </c>
      <c r="D89" s="3" t="s">
        <v>184</v>
      </c>
      <c r="E89" s="16"/>
      <c r="F89" s="15">
        <f>C89*E89</f>
        <v>0</v>
      </c>
    </row>
    <row r="90" spans="1:6" s="63" customFormat="1" x14ac:dyDescent="0.3">
      <c r="A90" s="19"/>
      <c r="B90" s="131"/>
      <c r="C90" s="17"/>
      <c r="D90" s="3"/>
      <c r="E90" s="16"/>
      <c r="F90" s="15"/>
    </row>
    <row r="91" spans="1:6" s="63" customFormat="1" x14ac:dyDescent="0.3">
      <c r="A91" s="19" t="s">
        <v>56</v>
      </c>
      <c r="B91" s="143" t="s">
        <v>280</v>
      </c>
      <c r="C91" s="17">
        <v>12</v>
      </c>
      <c r="D91" s="17" t="s">
        <v>184</v>
      </c>
      <c r="E91" s="2"/>
      <c r="F91" s="15">
        <f>C91*E91</f>
        <v>0</v>
      </c>
    </row>
    <row r="92" spans="1:6" s="63" customFormat="1" x14ac:dyDescent="0.3">
      <c r="A92" s="19"/>
      <c r="B92" s="131"/>
      <c r="C92" s="17"/>
      <c r="D92" s="17"/>
      <c r="E92" s="2"/>
      <c r="F92" s="15"/>
    </row>
    <row r="93" spans="1:6" s="63" customFormat="1" x14ac:dyDescent="0.3">
      <c r="A93" s="19" t="s">
        <v>72</v>
      </c>
      <c r="B93" s="127" t="s">
        <v>279</v>
      </c>
      <c r="C93" s="17">
        <v>14</v>
      </c>
      <c r="D93" s="17" t="s">
        <v>184</v>
      </c>
      <c r="E93" s="2"/>
      <c r="F93" s="15">
        <f>C93*E93</f>
        <v>0</v>
      </c>
    </row>
    <row r="94" spans="1:6" s="63" customFormat="1" x14ac:dyDescent="0.3">
      <c r="A94" s="19"/>
      <c r="B94" s="131"/>
      <c r="C94" s="17"/>
      <c r="D94" s="3"/>
      <c r="E94" s="16"/>
      <c r="F94" s="15"/>
    </row>
    <row r="95" spans="1:6" s="63" customFormat="1" x14ac:dyDescent="0.3">
      <c r="A95" s="19" t="s">
        <v>68</v>
      </c>
      <c r="B95" s="1" t="s">
        <v>278</v>
      </c>
      <c r="C95" s="17">
        <v>83</v>
      </c>
      <c r="D95" s="3" t="s">
        <v>184</v>
      </c>
      <c r="E95" s="16"/>
      <c r="F95" s="15">
        <f>C95*E95</f>
        <v>0</v>
      </c>
    </row>
    <row r="96" spans="1:6" s="63" customFormat="1" x14ac:dyDescent="0.3">
      <c r="A96" s="19"/>
      <c r="B96" s="1"/>
      <c r="C96" s="17"/>
      <c r="D96" s="3"/>
      <c r="E96" s="16"/>
      <c r="F96" s="15"/>
    </row>
    <row r="97" spans="1:6" s="63" customFormat="1" x14ac:dyDescent="0.3">
      <c r="A97" s="19"/>
      <c r="B97" s="131" t="s">
        <v>277</v>
      </c>
      <c r="C97" s="17"/>
      <c r="D97" s="3"/>
      <c r="E97" s="16"/>
      <c r="F97" s="15"/>
    </row>
    <row r="98" spans="1:6" s="63" customFormat="1" ht="43.2" x14ac:dyDescent="0.3">
      <c r="A98" s="19"/>
      <c r="B98" s="132" t="s">
        <v>276</v>
      </c>
      <c r="C98" s="17"/>
      <c r="D98" s="3"/>
      <c r="E98" s="16"/>
      <c r="F98" s="15"/>
    </row>
    <row r="99" spans="1:6" s="63" customFormat="1" x14ac:dyDescent="0.3">
      <c r="A99" s="19" t="s">
        <v>120</v>
      </c>
      <c r="B99" s="127" t="s">
        <v>275</v>
      </c>
      <c r="C99" s="17">
        <v>8640</v>
      </c>
      <c r="D99" s="3" t="s">
        <v>180</v>
      </c>
      <c r="E99" s="16"/>
      <c r="F99" s="15">
        <f>C99*E99</f>
        <v>0</v>
      </c>
    </row>
    <row r="100" spans="1:6" s="63" customFormat="1" x14ac:dyDescent="0.3">
      <c r="A100" s="19"/>
      <c r="B100" s="132"/>
      <c r="C100" s="17"/>
      <c r="D100" s="3"/>
      <c r="E100" s="16"/>
      <c r="F100" s="15"/>
    </row>
    <row r="101" spans="1:6" s="63" customFormat="1" x14ac:dyDescent="0.3">
      <c r="A101" s="19" t="s">
        <v>145</v>
      </c>
      <c r="B101" s="1" t="s">
        <v>274</v>
      </c>
      <c r="C101" s="17">
        <v>539</v>
      </c>
      <c r="D101" s="3" t="s">
        <v>85</v>
      </c>
      <c r="E101" s="16"/>
      <c r="F101" s="15">
        <f>C101*E101</f>
        <v>0</v>
      </c>
    </row>
    <row r="102" spans="1:6" s="63" customFormat="1" x14ac:dyDescent="0.3">
      <c r="A102" s="19"/>
      <c r="B102" s="1"/>
      <c r="C102" s="17"/>
      <c r="D102" s="3"/>
      <c r="E102" s="16"/>
      <c r="F102" s="15"/>
    </row>
    <row r="103" spans="1:6" s="63" customFormat="1" x14ac:dyDescent="0.3">
      <c r="A103" s="19"/>
      <c r="B103" s="131" t="s">
        <v>273</v>
      </c>
      <c r="C103" s="17"/>
      <c r="D103" s="3"/>
      <c r="E103" s="16"/>
      <c r="F103" s="15"/>
    </row>
    <row r="104" spans="1:6" s="63" customFormat="1" x14ac:dyDescent="0.3">
      <c r="A104" s="19"/>
      <c r="B104" s="56" t="s">
        <v>272</v>
      </c>
      <c r="C104" s="17"/>
      <c r="D104" s="3"/>
      <c r="E104" s="16"/>
      <c r="F104" s="15"/>
    </row>
    <row r="105" spans="1:6" s="63" customFormat="1" x14ac:dyDescent="0.3">
      <c r="A105" s="19"/>
      <c r="B105" s="1"/>
      <c r="C105" s="17"/>
      <c r="D105" s="3"/>
      <c r="E105" s="16"/>
      <c r="F105" s="15"/>
    </row>
    <row r="106" spans="1:6" s="63" customFormat="1" x14ac:dyDescent="0.3">
      <c r="A106" s="19" t="s">
        <v>195</v>
      </c>
      <c r="B106" s="1" t="s">
        <v>248</v>
      </c>
      <c r="C106" s="17">
        <v>91</v>
      </c>
      <c r="D106" s="3" t="s">
        <v>85</v>
      </c>
      <c r="E106" s="16"/>
      <c r="F106" s="15">
        <f>C106*E106</f>
        <v>0</v>
      </c>
    </row>
    <row r="107" spans="1:6" s="63" customFormat="1" x14ac:dyDescent="0.3">
      <c r="A107" s="19"/>
      <c r="B107" s="131"/>
      <c r="C107" s="17"/>
      <c r="D107" s="3"/>
      <c r="E107" s="16"/>
      <c r="F107" s="15"/>
    </row>
    <row r="108" spans="1:6" s="63" customFormat="1" ht="21" customHeight="1" x14ac:dyDescent="0.3">
      <c r="A108" s="19" t="s">
        <v>193</v>
      </c>
      <c r="B108" s="127" t="s">
        <v>271</v>
      </c>
      <c r="C108" s="17">
        <v>99</v>
      </c>
      <c r="D108" s="3" t="s">
        <v>85</v>
      </c>
      <c r="E108" s="16"/>
      <c r="F108" s="15">
        <f>C108*E108</f>
        <v>0</v>
      </c>
    </row>
    <row r="109" spans="1:6" s="63" customFormat="1" ht="17.25" customHeight="1" x14ac:dyDescent="0.3">
      <c r="A109" s="19"/>
      <c r="B109" s="127"/>
      <c r="C109" s="17"/>
      <c r="D109" s="3"/>
      <c r="E109" s="16"/>
      <c r="F109" s="15"/>
    </row>
    <row r="110" spans="1:6" s="63" customFormat="1" x14ac:dyDescent="0.3">
      <c r="A110" s="19" t="s">
        <v>270</v>
      </c>
      <c r="B110" s="1" t="s">
        <v>269</v>
      </c>
      <c r="C110" s="17">
        <v>53</v>
      </c>
      <c r="D110" s="17" t="s">
        <v>85</v>
      </c>
      <c r="E110" s="2"/>
      <c r="F110" s="15">
        <f>C110*E110</f>
        <v>0</v>
      </c>
    </row>
    <row r="111" spans="1:6" s="63" customFormat="1" ht="17.25" customHeight="1" x14ac:dyDescent="0.3">
      <c r="A111" s="19"/>
      <c r="B111" s="127"/>
      <c r="C111" s="17"/>
      <c r="D111" s="3"/>
      <c r="E111" s="16"/>
      <c r="F111" s="15"/>
    </row>
    <row r="112" spans="1:6" s="63" customFormat="1" x14ac:dyDescent="0.3">
      <c r="A112" s="19" t="s">
        <v>268</v>
      </c>
      <c r="B112" s="1" t="s">
        <v>267</v>
      </c>
      <c r="C112" s="17">
        <v>108</v>
      </c>
      <c r="D112" s="3" t="s">
        <v>83</v>
      </c>
      <c r="E112" s="16"/>
      <c r="F112" s="15">
        <f>C112*E112</f>
        <v>0</v>
      </c>
    </row>
    <row r="113" spans="1:6" s="63" customFormat="1" x14ac:dyDescent="0.3">
      <c r="A113" s="19"/>
      <c r="B113" s="1"/>
      <c r="C113" s="17"/>
      <c r="D113" s="3"/>
      <c r="E113" s="16"/>
      <c r="F113" s="15"/>
    </row>
    <row r="114" spans="1:6" s="63" customFormat="1" x14ac:dyDescent="0.3">
      <c r="A114" s="19"/>
      <c r="B114" s="131" t="s">
        <v>223</v>
      </c>
      <c r="C114" s="17"/>
      <c r="D114" s="3"/>
      <c r="E114" s="16"/>
      <c r="F114" s="15"/>
    </row>
    <row r="115" spans="1:6" s="63" customFormat="1" ht="53.25" customHeight="1" x14ac:dyDescent="0.3">
      <c r="A115" s="19"/>
      <c r="B115" s="132" t="s">
        <v>266</v>
      </c>
      <c r="C115" s="17"/>
      <c r="D115" s="3"/>
      <c r="E115" s="16"/>
      <c r="F115" s="15"/>
    </row>
    <row r="116" spans="1:6" s="63" customFormat="1" x14ac:dyDescent="0.3">
      <c r="A116" s="19"/>
      <c r="B116" s="131"/>
      <c r="C116" s="17"/>
      <c r="D116" s="3"/>
      <c r="E116" s="16"/>
      <c r="F116" s="15"/>
    </row>
    <row r="117" spans="1:6" s="63" customFormat="1" x14ac:dyDescent="0.3">
      <c r="A117" s="19" t="s">
        <v>265</v>
      </c>
      <c r="B117" s="1" t="s">
        <v>264</v>
      </c>
      <c r="C117" s="17">
        <v>231</v>
      </c>
      <c r="D117" s="3" t="s">
        <v>85</v>
      </c>
      <c r="E117" s="16"/>
      <c r="F117" s="15">
        <f>C117*E117</f>
        <v>0</v>
      </c>
    </row>
    <row r="118" spans="1:6" s="63" customFormat="1" x14ac:dyDescent="0.3">
      <c r="A118" s="19"/>
      <c r="B118" s="131"/>
      <c r="C118" s="17"/>
      <c r="D118" s="3"/>
      <c r="E118" s="16"/>
      <c r="F118" s="15"/>
    </row>
    <row r="119" spans="1:6" s="63" customFormat="1" ht="28.8" x14ac:dyDescent="0.3">
      <c r="A119" s="19" t="s">
        <v>263</v>
      </c>
      <c r="B119" s="127" t="s">
        <v>262</v>
      </c>
      <c r="C119" s="17"/>
      <c r="D119" s="3"/>
      <c r="E119" s="16">
        <v>500000</v>
      </c>
      <c r="F119" s="15"/>
    </row>
    <row r="120" spans="1:6" s="63" customFormat="1" x14ac:dyDescent="0.3">
      <c r="A120" s="19"/>
      <c r="B120" s="131"/>
      <c r="C120" s="17"/>
      <c r="D120" s="3"/>
      <c r="E120" s="16"/>
      <c r="F120" s="15"/>
    </row>
    <row r="121" spans="1:6" s="63" customFormat="1" ht="15" thickBot="1" x14ac:dyDescent="0.35">
      <c r="A121" s="126"/>
      <c r="B121" s="142" t="s">
        <v>261</v>
      </c>
      <c r="C121" s="124"/>
      <c r="D121" s="123"/>
      <c r="E121" s="122"/>
      <c r="F121" s="121"/>
    </row>
    <row r="122" spans="1:6" s="63" customFormat="1" ht="15" thickTop="1" x14ac:dyDescent="0.3">
      <c r="A122" s="19"/>
      <c r="B122" s="131"/>
      <c r="C122" s="17"/>
      <c r="D122" s="3"/>
      <c r="E122" s="16"/>
      <c r="F122" s="15"/>
    </row>
    <row r="123" spans="1:6" s="63" customFormat="1" x14ac:dyDescent="0.3">
      <c r="A123" s="19"/>
      <c r="B123" s="131" t="s">
        <v>260</v>
      </c>
      <c r="C123" s="17"/>
      <c r="D123" s="3"/>
      <c r="E123" s="16"/>
      <c r="F123" s="15"/>
    </row>
    <row r="124" spans="1:6" s="63" customFormat="1" x14ac:dyDescent="0.3">
      <c r="A124" s="19"/>
      <c r="B124" s="1" t="s">
        <v>259</v>
      </c>
      <c r="C124" s="17"/>
      <c r="D124" s="3"/>
      <c r="E124" s="16"/>
      <c r="F124" s="15">
        <f>F75</f>
        <v>0</v>
      </c>
    </row>
    <row r="125" spans="1:6" s="63" customFormat="1" x14ac:dyDescent="0.3">
      <c r="A125" s="19"/>
      <c r="B125" s="131"/>
      <c r="C125" s="17"/>
      <c r="D125" s="3"/>
      <c r="E125" s="16"/>
      <c r="F125" s="15"/>
    </row>
    <row r="126" spans="1:6" s="63" customFormat="1" x14ac:dyDescent="0.3">
      <c r="A126" s="19"/>
      <c r="B126" s="1" t="s">
        <v>258</v>
      </c>
      <c r="C126" s="17"/>
      <c r="D126" s="3"/>
      <c r="E126" s="16"/>
      <c r="F126" s="15">
        <f>F121</f>
        <v>0</v>
      </c>
    </row>
    <row r="127" spans="1:6" s="63" customFormat="1" x14ac:dyDescent="0.3">
      <c r="A127" s="19"/>
      <c r="B127" s="1"/>
      <c r="C127" s="17"/>
      <c r="D127" s="3"/>
      <c r="E127" s="16"/>
      <c r="F127" s="15"/>
    </row>
    <row r="128" spans="1:6" s="63" customFormat="1" ht="15" thickBot="1" x14ac:dyDescent="0.35">
      <c r="A128" s="126"/>
      <c r="B128" s="142" t="s">
        <v>257</v>
      </c>
      <c r="C128" s="124"/>
      <c r="D128" s="123"/>
      <c r="E128" s="122"/>
      <c r="F128" s="121">
        <f>SUM(F124:F126)</f>
        <v>0</v>
      </c>
    </row>
    <row r="129" spans="1:6" s="63" customFormat="1" ht="15" thickTop="1" x14ac:dyDescent="0.3">
      <c r="A129" s="19"/>
      <c r="B129" s="56"/>
      <c r="C129" s="17"/>
      <c r="D129" s="3"/>
      <c r="E129" s="16"/>
      <c r="F129" s="22"/>
    </row>
    <row r="130" spans="1:6" s="63" customFormat="1" ht="35.25" customHeight="1" x14ac:dyDescent="0.3">
      <c r="A130" s="19"/>
      <c r="B130" s="132" t="s">
        <v>256</v>
      </c>
      <c r="C130" s="17"/>
      <c r="D130" s="3"/>
      <c r="E130" s="16"/>
      <c r="F130" s="15"/>
    </row>
    <row r="131" spans="1:6" s="63" customFormat="1" x14ac:dyDescent="0.3">
      <c r="A131" s="19"/>
      <c r="B131" s="134"/>
      <c r="C131" s="17"/>
      <c r="D131" s="3"/>
      <c r="E131" s="16"/>
      <c r="F131" s="15"/>
    </row>
    <row r="132" spans="1:6" s="63" customFormat="1" x14ac:dyDescent="0.3">
      <c r="A132" s="19"/>
      <c r="B132" s="131" t="s">
        <v>189</v>
      </c>
      <c r="C132" s="17"/>
      <c r="D132" s="3"/>
      <c r="E132" s="16"/>
      <c r="F132" s="15"/>
    </row>
    <row r="133" spans="1:6" s="63" customFormat="1" x14ac:dyDescent="0.3">
      <c r="A133" s="19"/>
      <c r="B133" s="56" t="s">
        <v>255</v>
      </c>
      <c r="C133" s="17"/>
      <c r="D133" s="3"/>
      <c r="E133" s="16"/>
      <c r="F133" s="15"/>
    </row>
    <row r="134" spans="1:6" s="63" customFormat="1" x14ac:dyDescent="0.3">
      <c r="A134" s="19"/>
      <c r="B134" s="56"/>
      <c r="C134" s="17"/>
      <c r="D134" s="3"/>
      <c r="E134" s="16"/>
      <c r="F134" s="15"/>
    </row>
    <row r="135" spans="1:6" s="63" customFormat="1" x14ac:dyDescent="0.3">
      <c r="A135" s="19"/>
      <c r="B135" s="56" t="s">
        <v>254</v>
      </c>
      <c r="C135" s="17"/>
      <c r="D135" s="3"/>
      <c r="E135" s="16"/>
      <c r="F135" s="15"/>
    </row>
    <row r="136" spans="1:6" s="63" customFormat="1" x14ac:dyDescent="0.3">
      <c r="A136" s="19"/>
      <c r="B136" s="131"/>
      <c r="C136" s="17"/>
      <c r="D136" s="3"/>
      <c r="E136" s="16"/>
      <c r="F136" s="15"/>
    </row>
    <row r="137" spans="1:6" s="63" customFormat="1" x14ac:dyDescent="0.3">
      <c r="A137" s="19" t="s">
        <v>40</v>
      </c>
      <c r="B137" s="56" t="s">
        <v>253</v>
      </c>
      <c r="C137" s="17">
        <v>36</v>
      </c>
      <c r="D137" s="3" t="s">
        <v>184</v>
      </c>
      <c r="E137" s="16"/>
      <c r="F137" s="15">
        <f>C137*E137</f>
        <v>0</v>
      </c>
    </row>
    <row r="138" spans="1:6" s="63" customFormat="1" x14ac:dyDescent="0.3">
      <c r="A138" s="19"/>
      <c r="B138" s="56"/>
      <c r="C138" s="17"/>
      <c r="D138" s="3"/>
      <c r="E138" s="16"/>
      <c r="F138" s="15"/>
    </row>
    <row r="139" spans="1:6" s="63" customFormat="1" x14ac:dyDescent="0.3">
      <c r="A139" s="19"/>
      <c r="B139" s="131" t="s">
        <v>214</v>
      </c>
      <c r="C139" s="17"/>
      <c r="D139" s="3"/>
      <c r="E139" s="16"/>
      <c r="F139" s="15"/>
    </row>
    <row r="140" spans="1:6" s="63" customFormat="1" ht="28.8" x14ac:dyDescent="0.3">
      <c r="A140" s="19"/>
      <c r="B140" s="132" t="s">
        <v>252</v>
      </c>
      <c r="C140" s="17"/>
      <c r="D140" s="3"/>
      <c r="E140" s="16"/>
      <c r="F140" s="15"/>
    </row>
    <row r="141" spans="1:6" s="63" customFormat="1" x14ac:dyDescent="0.3">
      <c r="A141" s="19"/>
      <c r="B141" s="131"/>
      <c r="C141" s="17"/>
      <c r="D141" s="3"/>
      <c r="E141" s="16"/>
      <c r="F141" s="15"/>
    </row>
    <row r="142" spans="1:6" s="63" customFormat="1" x14ac:dyDescent="0.3">
      <c r="A142" s="19" t="s">
        <v>35</v>
      </c>
      <c r="B142" s="127" t="s">
        <v>251</v>
      </c>
      <c r="C142" s="17">
        <v>7228</v>
      </c>
      <c r="D142" s="3" t="s">
        <v>180</v>
      </c>
      <c r="E142" s="16"/>
      <c r="F142" s="15">
        <f>C142*E142</f>
        <v>0</v>
      </c>
    </row>
    <row r="143" spans="1:6" s="63" customFormat="1" x14ac:dyDescent="0.3">
      <c r="A143" s="19"/>
      <c r="B143" s="127"/>
      <c r="C143" s="17"/>
      <c r="D143" s="3"/>
      <c r="E143" s="16"/>
      <c r="F143" s="15"/>
    </row>
    <row r="144" spans="1:6" s="63" customFormat="1" x14ac:dyDescent="0.3">
      <c r="A144" s="19"/>
      <c r="B144" s="56" t="s">
        <v>250</v>
      </c>
      <c r="C144" s="17"/>
      <c r="D144" s="3"/>
      <c r="E144" s="16"/>
      <c r="F144" s="15"/>
    </row>
    <row r="145" spans="1:6" s="63" customFormat="1" x14ac:dyDescent="0.3">
      <c r="A145" s="19"/>
      <c r="B145" s="132" t="s">
        <v>249</v>
      </c>
      <c r="C145" s="48"/>
      <c r="D145" s="3"/>
      <c r="E145" s="16"/>
      <c r="F145" s="15"/>
    </row>
    <row r="146" spans="1:6" s="63" customFormat="1" x14ac:dyDescent="0.3">
      <c r="A146" s="19"/>
      <c r="B146" s="1"/>
      <c r="C146" s="17"/>
      <c r="D146" s="3"/>
      <c r="E146" s="16"/>
      <c r="F146" s="15"/>
    </row>
    <row r="147" spans="1:6" s="63" customFormat="1" ht="20.25" customHeight="1" x14ac:dyDescent="0.3">
      <c r="A147" s="19" t="s">
        <v>76</v>
      </c>
      <c r="B147" s="1" t="s">
        <v>248</v>
      </c>
      <c r="C147" s="17">
        <v>530</v>
      </c>
      <c r="D147" s="3" t="s">
        <v>85</v>
      </c>
      <c r="E147" s="16"/>
      <c r="F147" s="15">
        <f>C147*E147</f>
        <v>0</v>
      </c>
    </row>
    <row r="148" spans="1:6" s="63" customFormat="1" x14ac:dyDescent="0.3">
      <c r="A148" s="19"/>
      <c r="B148" s="1"/>
      <c r="C148" s="17"/>
      <c r="D148" s="3"/>
      <c r="E148" s="16"/>
      <c r="F148" s="15"/>
    </row>
    <row r="149" spans="1:6" s="63" customFormat="1" x14ac:dyDescent="0.3">
      <c r="A149" s="19"/>
      <c r="B149" s="134" t="s">
        <v>247</v>
      </c>
      <c r="C149" s="17"/>
      <c r="D149" s="133"/>
      <c r="E149" s="16"/>
      <c r="F149" s="15"/>
    </row>
    <row r="150" spans="1:6" s="63" customFormat="1" ht="53.25" customHeight="1" x14ac:dyDescent="0.3">
      <c r="A150" s="19"/>
      <c r="B150" s="134" t="s">
        <v>246</v>
      </c>
      <c r="C150" s="17"/>
      <c r="D150" s="3"/>
      <c r="E150" s="16"/>
      <c r="F150" s="15"/>
    </row>
    <row r="151" spans="1:6" s="63" customFormat="1" x14ac:dyDescent="0.3">
      <c r="A151" s="19"/>
      <c r="B151" s="56"/>
      <c r="C151" s="17"/>
      <c r="D151" s="3"/>
      <c r="E151" s="16"/>
      <c r="F151" s="15"/>
    </row>
    <row r="152" spans="1:6" s="63" customFormat="1" x14ac:dyDescent="0.3">
      <c r="A152" s="19" t="s">
        <v>58</v>
      </c>
      <c r="B152" s="1" t="s">
        <v>245</v>
      </c>
      <c r="C152" s="17">
        <v>156</v>
      </c>
      <c r="D152" s="3" t="s">
        <v>83</v>
      </c>
      <c r="E152" s="16"/>
      <c r="F152" s="15">
        <f>C152*E152</f>
        <v>0</v>
      </c>
    </row>
    <row r="153" spans="1:6" s="63" customFormat="1" x14ac:dyDescent="0.3">
      <c r="A153" s="19"/>
      <c r="B153" s="1"/>
      <c r="C153" s="48"/>
      <c r="D153" s="3"/>
      <c r="E153" s="16"/>
      <c r="F153" s="15"/>
    </row>
    <row r="154" spans="1:6" s="63" customFormat="1" x14ac:dyDescent="0.3">
      <c r="A154" s="19" t="s">
        <v>56</v>
      </c>
      <c r="B154" s="1" t="s">
        <v>244</v>
      </c>
      <c r="C154" s="48">
        <v>90</v>
      </c>
      <c r="D154" s="3" t="s">
        <v>83</v>
      </c>
      <c r="E154" s="16"/>
      <c r="F154" s="15">
        <f>C154*E154</f>
        <v>0</v>
      </c>
    </row>
    <row r="155" spans="1:6" s="63" customFormat="1" x14ac:dyDescent="0.3">
      <c r="A155" s="19"/>
      <c r="B155" s="1"/>
      <c r="C155" s="48"/>
      <c r="D155" s="3"/>
      <c r="E155" s="16"/>
      <c r="F155" s="15"/>
    </row>
    <row r="156" spans="1:6" s="63" customFormat="1" x14ac:dyDescent="0.3">
      <c r="A156" s="19"/>
      <c r="B156" s="131" t="s">
        <v>243</v>
      </c>
      <c r="C156" s="48"/>
      <c r="D156" s="3"/>
      <c r="E156" s="16"/>
      <c r="F156" s="15"/>
    </row>
    <row r="157" spans="1:6" s="63" customFormat="1" ht="43.2" x14ac:dyDescent="0.3">
      <c r="A157" s="19" t="s">
        <v>72</v>
      </c>
      <c r="B157" s="127" t="s">
        <v>242</v>
      </c>
      <c r="C157" s="48">
        <v>16</v>
      </c>
      <c r="D157" s="3" t="s">
        <v>202</v>
      </c>
      <c r="E157" s="16"/>
      <c r="F157" s="15">
        <f>C157*E157</f>
        <v>0</v>
      </c>
    </row>
    <row r="158" spans="1:6" s="63" customFormat="1" x14ac:dyDescent="0.3">
      <c r="A158" s="19"/>
      <c r="B158" s="127"/>
      <c r="C158" s="48"/>
      <c r="D158" s="3"/>
      <c r="E158" s="16"/>
      <c r="F158" s="15"/>
    </row>
    <row r="159" spans="1:6" s="63" customFormat="1" x14ac:dyDescent="0.3">
      <c r="A159" s="19" t="s">
        <v>68</v>
      </c>
      <c r="B159" s="1" t="s">
        <v>241</v>
      </c>
      <c r="C159" s="48">
        <v>16</v>
      </c>
      <c r="D159" s="3" t="s">
        <v>202</v>
      </c>
      <c r="E159" s="16"/>
      <c r="F159" s="15">
        <f>C159*E159</f>
        <v>0</v>
      </c>
    </row>
    <row r="160" spans="1:6" s="63" customFormat="1" x14ac:dyDescent="0.3">
      <c r="A160" s="19"/>
      <c r="B160" s="1"/>
      <c r="C160" s="17"/>
      <c r="D160" s="3"/>
      <c r="E160" s="16"/>
      <c r="F160" s="15"/>
    </row>
    <row r="161" spans="1:6" s="63" customFormat="1" ht="43.2" x14ac:dyDescent="0.3">
      <c r="A161" s="19" t="s">
        <v>120</v>
      </c>
      <c r="B161" s="127" t="s">
        <v>240</v>
      </c>
      <c r="C161" s="17">
        <v>16</v>
      </c>
      <c r="D161" s="133" t="s">
        <v>202</v>
      </c>
      <c r="E161" s="16"/>
      <c r="F161" s="15">
        <f>C161*E161</f>
        <v>0</v>
      </c>
    </row>
    <row r="162" spans="1:6" s="63" customFormat="1" x14ac:dyDescent="0.3">
      <c r="A162" s="19"/>
      <c r="B162" s="1"/>
      <c r="C162" s="17"/>
      <c r="D162" s="3"/>
      <c r="E162" s="16"/>
      <c r="F162" s="15"/>
    </row>
    <row r="163" spans="1:6" s="63" customFormat="1" ht="43.2" x14ac:dyDescent="0.3">
      <c r="A163" s="19" t="s">
        <v>147</v>
      </c>
      <c r="B163" s="127" t="s">
        <v>239</v>
      </c>
      <c r="C163" s="17">
        <v>64</v>
      </c>
      <c r="D163" s="3" t="s">
        <v>202</v>
      </c>
      <c r="E163" s="16"/>
      <c r="F163" s="15">
        <f>C163*E163</f>
        <v>0</v>
      </c>
    </row>
    <row r="164" spans="1:6" s="63" customFormat="1" x14ac:dyDescent="0.3">
      <c r="A164" s="19"/>
      <c r="B164" s="1"/>
      <c r="C164" s="17"/>
      <c r="D164" s="3"/>
      <c r="E164" s="16"/>
      <c r="F164" s="15"/>
    </row>
    <row r="165" spans="1:6" s="63" customFormat="1" x14ac:dyDescent="0.3">
      <c r="A165" s="19"/>
      <c r="B165" s="56" t="s">
        <v>201</v>
      </c>
      <c r="C165" s="17"/>
      <c r="D165" s="3"/>
      <c r="E165" s="16"/>
      <c r="F165" s="15"/>
    </row>
    <row r="166" spans="1:6" s="63" customFormat="1" ht="28.8" x14ac:dyDescent="0.3">
      <c r="A166" s="19"/>
      <c r="B166" s="141" t="s">
        <v>200</v>
      </c>
      <c r="C166" s="17"/>
      <c r="D166" s="3"/>
      <c r="E166" s="16"/>
      <c r="F166" s="15"/>
    </row>
    <row r="167" spans="1:6" s="63" customFormat="1" x14ac:dyDescent="0.3">
      <c r="A167" s="19" t="s">
        <v>145</v>
      </c>
      <c r="B167" s="1" t="s">
        <v>238</v>
      </c>
      <c r="C167" s="17">
        <v>246</v>
      </c>
      <c r="D167" s="3" t="s">
        <v>83</v>
      </c>
      <c r="E167" s="16"/>
      <c r="F167" s="15">
        <f>C167*E167</f>
        <v>0</v>
      </c>
    </row>
    <row r="168" spans="1:6" s="63" customFormat="1" x14ac:dyDescent="0.3">
      <c r="A168" s="19"/>
      <c r="B168" s="1"/>
      <c r="C168" s="17"/>
      <c r="D168" s="3"/>
      <c r="E168" s="16"/>
      <c r="F168" s="15"/>
    </row>
    <row r="169" spans="1:6" s="63" customFormat="1" x14ac:dyDescent="0.3">
      <c r="A169" s="19"/>
      <c r="B169" s="1"/>
      <c r="C169" s="17"/>
      <c r="D169" s="3"/>
      <c r="E169" s="16"/>
      <c r="F169" s="15"/>
    </row>
    <row r="170" spans="1:6" s="63" customFormat="1" ht="29.4" thickBot="1" x14ac:dyDescent="0.35">
      <c r="A170" s="126"/>
      <c r="B170" s="125" t="s">
        <v>237</v>
      </c>
      <c r="C170" s="124"/>
      <c r="D170" s="123"/>
      <c r="E170" s="122"/>
      <c r="F170" s="121">
        <f>SUM(F137:F167)</f>
        <v>0</v>
      </c>
    </row>
    <row r="171" spans="1:6" s="63" customFormat="1" ht="15" thickTop="1" x14ac:dyDescent="0.3">
      <c r="A171" s="19"/>
      <c r="B171" s="140"/>
      <c r="C171" s="17"/>
      <c r="D171" s="3"/>
      <c r="E171" s="16"/>
      <c r="F171" s="15"/>
    </row>
    <row r="172" spans="1:6" s="63" customFormat="1" x14ac:dyDescent="0.3">
      <c r="A172" s="19"/>
      <c r="B172" s="56" t="s">
        <v>236</v>
      </c>
      <c r="C172" s="17"/>
      <c r="D172" s="3"/>
      <c r="E172" s="16"/>
      <c r="F172" s="15"/>
    </row>
    <row r="173" spans="1:6" s="63" customFormat="1" x14ac:dyDescent="0.3">
      <c r="A173" s="19"/>
      <c r="B173" s="56"/>
      <c r="C173" s="17"/>
      <c r="D173" s="3"/>
      <c r="E173" s="16"/>
      <c r="F173" s="15"/>
    </row>
    <row r="174" spans="1:6" s="63" customFormat="1" x14ac:dyDescent="0.3">
      <c r="A174" s="19"/>
      <c r="B174" s="134" t="s">
        <v>189</v>
      </c>
      <c r="C174" s="17"/>
      <c r="D174" s="133"/>
      <c r="E174" s="16"/>
      <c r="F174" s="15"/>
    </row>
    <row r="175" spans="1:6" s="63" customFormat="1" x14ac:dyDescent="0.3">
      <c r="A175" s="19"/>
      <c r="B175" s="56" t="s">
        <v>235</v>
      </c>
      <c r="C175" s="17"/>
      <c r="D175" s="3"/>
      <c r="E175" s="16"/>
      <c r="F175" s="15"/>
    </row>
    <row r="176" spans="1:6" s="63" customFormat="1" x14ac:dyDescent="0.3">
      <c r="A176" s="19"/>
      <c r="B176" s="56"/>
      <c r="C176" s="17"/>
      <c r="D176" s="3"/>
      <c r="E176" s="16"/>
      <c r="F176" s="15"/>
    </row>
    <row r="177" spans="1:6" s="63" customFormat="1" x14ac:dyDescent="0.3">
      <c r="A177" s="19" t="s">
        <v>40</v>
      </c>
      <c r="B177" s="127" t="s">
        <v>234</v>
      </c>
      <c r="C177" s="17">
        <v>12</v>
      </c>
      <c r="D177" s="133" t="s">
        <v>184</v>
      </c>
      <c r="E177" s="16"/>
      <c r="F177" s="15">
        <f>C177*E177</f>
        <v>0</v>
      </c>
    </row>
    <row r="178" spans="1:6" s="63" customFormat="1" x14ac:dyDescent="0.3">
      <c r="A178" s="19"/>
      <c r="B178" s="1"/>
      <c r="C178" s="17"/>
      <c r="D178" s="3"/>
      <c r="E178" s="16"/>
      <c r="F178" s="15"/>
    </row>
    <row r="179" spans="1:6" s="63" customFormat="1" x14ac:dyDescent="0.3">
      <c r="A179" s="19" t="s">
        <v>35</v>
      </c>
      <c r="B179" s="1" t="s">
        <v>233</v>
      </c>
      <c r="C179" s="17">
        <v>15</v>
      </c>
      <c r="D179" s="3" t="s">
        <v>184</v>
      </c>
      <c r="E179" s="16"/>
      <c r="F179" s="15">
        <f>C179*E179</f>
        <v>0</v>
      </c>
    </row>
    <row r="180" spans="1:6" s="63" customFormat="1" x14ac:dyDescent="0.3">
      <c r="A180" s="19"/>
      <c r="B180" s="1"/>
      <c r="C180" s="17"/>
      <c r="D180" s="3"/>
      <c r="E180" s="16"/>
      <c r="F180" s="15"/>
    </row>
    <row r="181" spans="1:6" s="63" customFormat="1" x14ac:dyDescent="0.3">
      <c r="A181" s="19"/>
      <c r="B181" s="134" t="s">
        <v>214</v>
      </c>
      <c r="C181" s="17"/>
      <c r="D181" s="133"/>
      <c r="E181" s="16"/>
      <c r="F181" s="15"/>
    </row>
    <row r="182" spans="1:6" s="63" customFormat="1" ht="28.8" x14ac:dyDescent="0.3">
      <c r="A182" s="19"/>
      <c r="B182" s="132" t="s">
        <v>232</v>
      </c>
      <c r="C182" s="75"/>
      <c r="D182" s="130"/>
      <c r="E182" s="74"/>
      <c r="F182" s="73"/>
    </row>
    <row r="183" spans="1:6" s="63" customFormat="1" x14ac:dyDescent="0.3">
      <c r="A183" s="19"/>
      <c r="B183" s="127"/>
      <c r="C183" s="17"/>
      <c r="D183" s="3"/>
      <c r="E183" s="16"/>
      <c r="F183" s="15"/>
    </row>
    <row r="184" spans="1:6" s="63" customFormat="1" x14ac:dyDescent="0.3">
      <c r="A184" s="19" t="s">
        <v>76</v>
      </c>
      <c r="B184" s="1" t="s">
        <v>231</v>
      </c>
      <c r="C184" s="17">
        <v>4860</v>
      </c>
      <c r="D184" s="3" t="s">
        <v>180</v>
      </c>
      <c r="E184" s="16"/>
      <c r="F184" s="15">
        <f>C184*E184</f>
        <v>0</v>
      </c>
    </row>
    <row r="185" spans="1:6" s="63" customFormat="1" x14ac:dyDescent="0.3">
      <c r="A185" s="19"/>
      <c r="B185" s="1"/>
      <c r="C185" s="17"/>
      <c r="D185" s="3"/>
      <c r="E185" s="16"/>
      <c r="F185" s="15"/>
    </row>
    <row r="186" spans="1:6" s="63" customFormat="1" ht="23.25" customHeight="1" x14ac:dyDescent="0.3">
      <c r="A186" s="19"/>
      <c r="B186" s="131" t="s">
        <v>179</v>
      </c>
      <c r="C186" s="17"/>
      <c r="D186" s="3"/>
      <c r="E186" s="16"/>
      <c r="F186" s="15"/>
    </row>
    <row r="187" spans="1:6" s="63" customFormat="1" x14ac:dyDescent="0.3">
      <c r="A187" s="19"/>
      <c r="B187" s="56" t="s">
        <v>216</v>
      </c>
      <c r="C187" s="17"/>
      <c r="D187" s="3"/>
      <c r="E187" s="16"/>
      <c r="F187" s="15"/>
    </row>
    <row r="188" spans="1:6" s="63" customFormat="1" x14ac:dyDescent="0.3">
      <c r="A188" s="19"/>
      <c r="B188" s="1"/>
      <c r="C188" s="75"/>
      <c r="D188" s="130"/>
      <c r="E188" s="74"/>
      <c r="F188" s="73"/>
    </row>
    <row r="189" spans="1:6" s="63" customFormat="1" x14ac:dyDescent="0.3">
      <c r="A189" s="19" t="s">
        <v>58</v>
      </c>
      <c r="B189" s="1" t="s">
        <v>230</v>
      </c>
      <c r="C189" s="17">
        <v>93</v>
      </c>
      <c r="D189" s="3" t="s">
        <v>85</v>
      </c>
      <c r="E189" s="16"/>
      <c r="F189" s="15">
        <f>C189*E189</f>
        <v>0</v>
      </c>
    </row>
    <row r="190" spans="1:6" s="63" customFormat="1" x14ac:dyDescent="0.3">
      <c r="A190" s="19"/>
      <c r="B190" s="1"/>
      <c r="C190" s="17"/>
      <c r="D190" s="3"/>
      <c r="E190" s="16"/>
      <c r="F190" s="15"/>
    </row>
    <row r="191" spans="1:6" s="63" customFormat="1" x14ac:dyDescent="0.3">
      <c r="A191" s="19" t="s">
        <v>56</v>
      </c>
      <c r="B191" s="1" t="s">
        <v>229</v>
      </c>
      <c r="C191" s="17">
        <v>162</v>
      </c>
      <c r="D191" s="3" t="s">
        <v>85</v>
      </c>
      <c r="E191" s="16"/>
      <c r="F191" s="15">
        <f>C191*E191</f>
        <v>0</v>
      </c>
    </row>
    <row r="192" spans="1:6" s="63" customFormat="1" x14ac:dyDescent="0.3">
      <c r="A192" s="19"/>
      <c r="B192" s="1"/>
      <c r="C192" s="17"/>
      <c r="D192" s="3"/>
      <c r="E192" s="16"/>
      <c r="F192" s="15"/>
    </row>
    <row r="193" spans="1:6" s="63" customFormat="1" x14ac:dyDescent="0.3">
      <c r="A193" s="19" t="s">
        <v>72</v>
      </c>
      <c r="B193" s="1" t="s">
        <v>228</v>
      </c>
      <c r="C193" s="17">
        <v>46</v>
      </c>
      <c r="D193" s="3" t="s">
        <v>83</v>
      </c>
      <c r="E193" s="16"/>
      <c r="F193" s="15">
        <f>C193*E193</f>
        <v>0</v>
      </c>
    </row>
    <row r="194" spans="1:6" s="63" customFormat="1" x14ac:dyDescent="0.3">
      <c r="A194" s="19"/>
      <c r="B194" s="1"/>
      <c r="C194" s="17"/>
      <c r="D194" s="3"/>
      <c r="E194" s="16"/>
      <c r="F194" s="15"/>
    </row>
    <row r="195" spans="1:6" s="63" customFormat="1" x14ac:dyDescent="0.3">
      <c r="A195" s="19"/>
      <c r="B195" s="1"/>
      <c r="C195" s="17"/>
      <c r="D195" s="3"/>
      <c r="E195" s="16"/>
      <c r="F195" s="15"/>
    </row>
    <row r="196" spans="1:6" s="63" customFormat="1" x14ac:dyDescent="0.3">
      <c r="A196" s="19"/>
      <c r="B196" s="1"/>
      <c r="C196" s="17"/>
      <c r="D196" s="3"/>
      <c r="E196" s="16"/>
      <c r="F196" s="15"/>
    </row>
    <row r="197" spans="1:6" s="63" customFormat="1" x14ac:dyDescent="0.3">
      <c r="A197" s="19"/>
      <c r="B197" s="1"/>
      <c r="C197" s="17"/>
      <c r="D197" s="3"/>
      <c r="E197" s="16"/>
      <c r="F197" s="15"/>
    </row>
    <row r="198" spans="1:6" s="63" customFormat="1" x14ac:dyDescent="0.3">
      <c r="A198" s="19"/>
      <c r="B198" s="1"/>
      <c r="C198" s="17"/>
      <c r="D198" s="3"/>
      <c r="E198" s="16"/>
      <c r="F198" s="15"/>
    </row>
    <row r="199" spans="1:6" s="63" customFormat="1" x14ac:dyDescent="0.3">
      <c r="A199" s="19"/>
      <c r="B199" s="1"/>
      <c r="C199" s="17"/>
      <c r="D199" s="3"/>
      <c r="E199" s="16"/>
      <c r="F199" s="15"/>
    </row>
    <row r="200" spans="1:6" s="63" customFormat="1" x14ac:dyDescent="0.3">
      <c r="A200" s="19"/>
      <c r="B200" s="1"/>
      <c r="C200" s="17"/>
      <c r="D200" s="3"/>
      <c r="E200" s="16"/>
      <c r="F200" s="15"/>
    </row>
    <row r="201" spans="1:6" s="63" customFormat="1" x14ac:dyDescent="0.3">
      <c r="A201" s="19"/>
      <c r="B201" s="1"/>
      <c r="C201" s="17"/>
      <c r="D201" s="3"/>
      <c r="E201" s="16"/>
      <c r="F201" s="15"/>
    </row>
    <row r="202" spans="1:6" s="63" customFormat="1" x14ac:dyDescent="0.3">
      <c r="A202" s="19"/>
      <c r="B202" s="1"/>
      <c r="C202" s="17"/>
      <c r="D202" s="3"/>
      <c r="E202" s="16"/>
      <c r="F202" s="15"/>
    </row>
    <row r="203" spans="1:6" s="63" customFormat="1" x14ac:dyDescent="0.3">
      <c r="A203" s="19"/>
      <c r="B203" s="1"/>
      <c r="C203" s="17"/>
      <c r="D203" s="3"/>
      <c r="E203" s="16"/>
      <c r="F203" s="15"/>
    </row>
    <row r="204" spans="1:6" s="63" customFormat="1" x14ac:dyDescent="0.3">
      <c r="A204" s="19"/>
      <c r="B204" s="1"/>
      <c r="C204" s="17"/>
      <c r="D204" s="3"/>
      <c r="E204" s="16"/>
      <c r="F204" s="15"/>
    </row>
    <row r="205" spans="1:6" s="63" customFormat="1" x14ac:dyDescent="0.3">
      <c r="A205" s="19"/>
      <c r="B205" s="1"/>
      <c r="C205" s="17"/>
      <c r="D205" s="3"/>
      <c r="E205" s="16"/>
      <c r="F205" s="15"/>
    </row>
    <row r="206" spans="1:6" s="63" customFormat="1" x14ac:dyDescent="0.3">
      <c r="A206" s="19"/>
      <c r="B206" s="1"/>
      <c r="C206" s="17"/>
      <c r="D206" s="3"/>
      <c r="E206" s="16"/>
      <c r="F206" s="15"/>
    </row>
    <row r="207" spans="1:6" s="63" customFormat="1" x14ac:dyDescent="0.3">
      <c r="A207" s="19"/>
      <c r="B207" s="1"/>
      <c r="C207" s="17"/>
      <c r="D207" s="3"/>
      <c r="E207" s="16"/>
      <c r="F207" s="15"/>
    </row>
    <row r="208" spans="1:6" s="63" customFormat="1" ht="15" thickBot="1" x14ac:dyDescent="0.35">
      <c r="A208" s="126"/>
      <c r="B208" s="125" t="s">
        <v>227</v>
      </c>
      <c r="C208" s="124"/>
      <c r="D208" s="123"/>
      <c r="E208" s="122"/>
      <c r="F208" s="121">
        <f>SUM(F177:F193)</f>
        <v>0</v>
      </c>
    </row>
    <row r="209" spans="1:6" s="63" customFormat="1" ht="15" thickTop="1" x14ac:dyDescent="0.3">
      <c r="A209" s="19"/>
      <c r="B209" s="132"/>
      <c r="C209" s="17"/>
      <c r="D209" s="3"/>
      <c r="E209" s="16"/>
      <c r="F209" s="22"/>
    </row>
    <row r="210" spans="1:6" s="63" customFormat="1" x14ac:dyDescent="0.3">
      <c r="A210" s="19"/>
      <c r="B210" s="56" t="s">
        <v>226</v>
      </c>
      <c r="C210" s="17"/>
      <c r="D210" s="3"/>
      <c r="E210" s="16"/>
      <c r="F210" s="15"/>
    </row>
    <row r="211" spans="1:6" s="63" customFormat="1" x14ac:dyDescent="0.3">
      <c r="A211" s="19"/>
      <c r="B211" s="56"/>
      <c r="C211" s="17"/>
      <c r="D211" s="3"/>
      <c r="E211" s="16"/>
      <c r="F211" s="15"/>
    </row>
    <row r="212" spans="1:6" s="63" customFormat="1" x14ac:dyDescent="0.3">
      <c r="A212" s="19"/>
      <c r="B212" s="132" t="s">
        <v>225</v>
      </c>
      <c r="C212" s="17"/>
      <c r="D212" s="133"/>
      <c r="E212" s="16"/>
      <c r="F212" s="15"/>
    </row>
    <row r="213" spans="1:6" s="63" customFormat="1" x14ac:dyDescent="0.3">
      <c r="A213" s="19"/>
      <c r="B213" s="132"/>
      <c r="C213" s="17"/>
      <c r="D213" s="133"/>
      <c r="E213" s="16"/>
      <c r="F213" s="15"/>
    </row>
    <row r="214" spans="1:6" s="63" customFormat="1" x14ac:dyDescent="0.3">
      <c r="A214" s="19"/>
      <c r="B214" s="56" t="s">
        <v>224</v>
      </c>
      <c r="C214" s="17"/>
      <c r="D214" s="3"/>
      <c r="E214" s="16"/>
      <c r="F214" s="15"/>
    </row>
    <row r="215" spans="1:6" s="63" customFormat="1" x14ac:dyDescent="0.3">
      <c r="A215" s="19"/>
      <c r="B215" s="56"/>
      <c r="C215" s="17"/>
      <c r="D215" s="3"/>
      <c r="E215" s="16"/>
      <c r="F215" s="15"/>
    </row>
    <row r="216" spans="1:6" s="63" customFormat="1" x14ac:dyDescent="0.3">
      <c r="A216" s="19"/>
      <c r="B216" s="134" t="s">
        <v>223</v>
      </c>
      <c r="C216" s="17"/>
      <c r="D216" s="133"/>
      <c r="E216" s="16"/>
      <c r="F216" s="15"/>
    </row>
    <row r="217" spans="1:6" s="63" customFormat="1" x14ac:dyDescent="0.3">
      <c r="A217" s="19"/>
      <c r="B217" s="134"/>
      <c r="C217" s="17"/>
      <c r="D217" s="133"/>
      <c r="E217" s="16"/>
      <c r="F217" s="15"/>
    </row>
    <row r="218" spans="1:6" s="63" customFormat="1" ht="28.8" x14ac:dyDescent="0.3">
      <c r="A218" s="19"/>
      <c r="B218" s="132" t="s">
        <v>222</v>
      </c>
      <c r="C218" s="17"/>
      <c r="D218" s="3"/>
      <c r="E218" s="16"/>
      <c r="F218" s="15"/>
    </row>
    <row r="219" spans="1:6" s="63" customFormat="1" x14ac:dyDescent="0.3">
      <c r="A219" s="19" t="s">
        <v>40</v>
      </c>
      <c r="B219" s="1" t="s">
        <v>221</v>
      </c>
      <c r="C219" s="17">
        <v>55</v>
      </c>
      <c r="D219" s="3" t="s">
        <v>85</v>
      </c>
      <c r="E219" s="16"/>
      <c r="F219" s="15">
        <f>C219*E219</f>
        <v>0</v>
      </c>
    </row>
    <row r="220" spans="1:6" s="63" customFormat="1" x14ac:dyDescent="0.3">
      <c r="A220" s="19"/>
      <c r="B220" s="1"/>
      <c r="C220" s="17"/>
      <c r="D220" s="3"/>
      <c r="E220" s="16"/>
      <c r="F220" s="15"/>
    </row>
    <row r="221" spans="1:6" s="63" customFormat="1" x14ac:dyDescent="0.3">
      <c r="A221" s="19" t="s">
        <v>35</v>
      </c>
      <c r="B221" s="1" t="s">
        <v>220</v>
      </c>
      <c r="C221" s="17">
        <v>965</v>
      </c>
      <c r="D221" s="3" t="s">
        <v>85</v>
      </c>
      <c r="E221" s="16"/>
      <c r="F221" s="15">
        <f>C221*E221</f>
        <v>0</v>
      </c>
    </row>
    <row r="222" spans="1:6" s="63" customFormat="1" x14ac:dyDescent="0.3">
      <c r="A222" s="19"/>
      <c r="B222" s="1"/>
      <c r="C222" s="17"/>
      <c r="D222" s="3"/>
      <c r="E222" s="16"/>
      <c r="F222" s="15"/>
    </row>
    <row r="223" spans="1:6" s="63" customFormat="1" x14ac:dyDescent="0.3">
      <c r="A223" s="19"/>
      <c r="B223" s="134" t="s">
        <v>219</v>
      </c>
      <c r="C223" s="17"/>
      <c r="D223" s="133"/>
      <c r="E223" s="16"/>
      <c r="F223" s="15"/>
    </row>
    <row r="224" spans="1:6" s="63" customFormat="1" x14ac:dyDescent="0.3">
      <c r="A224" s="19"/>
      <c r="B224" s="132" t="s">
        <v>218</v>
      </c>
      <c r="C224" s="75"/>
      <c r="D224" s="130"/>
      <c r="E224" s="74"/>
      <c r="F224" s="73"/>
    </row>
    <row r="225" spans="1:6" s="63" customFormat="1" x14ac:dyDescent="0.3">
      <c r="A225" s="19"/>
      <c r="B225" s="127"/>
      <c r="C225" s="17"/>
      <c r="D225" s="3"/>
      <c r="E225" s="16"/>
      <c r="F225" s="15"/>
    </row>
    <row r="226" spans="1:6" s="63" customFormat="1" x14ac:dyDescent="0.3">
      <c r="A226" s="19" t="s">
        <v>76</v>
      </c>
      <c r="B226" s="1" t="s">
        <v>217</v>
      </c>
      <c r="C226" s="17">
        <v>8</v>
      </c>
      <c r="D226" s="3" t="s">
        <v>184</v>
      </c>
      <c r="E226" s="16"/>
      <c r="F226" s="15">
        <f>C226*E226</f>
        <v>0</v>
      </c>
    </row>
    <row r="227" spans="1:6" s="63" customFormat="1" x14ac:dyDescent="0.3">
      <c r="A227" s="19"/>
      <c r="B227" s="1"/>
      <c r="C227" s="17"/>
      <c r="D227" s="3"/>
      <c r="E227" s="16"/>
      <c r="F227" s="15"/>
    </row>
    <row r="228" spans="1:6" s="63" customFormat="1" x14ac:dyDescent="0.3">
      <c r="A228" s="19"/>
      <c r="B228" s="131" t="s">
        <v>179</v>
      </c>
      <c r="C228" s="17"/>
      <c r="D228" s="3"/>
      <c r="E228" s="16"/>
      <c r="F228" s="15"/>
    </row>
    <row r="229" spans="1:6" s="63" customFormat="1" x14ac:dyDescent="0.3">
      <c r="A229" s="19"/>
      <c r="B229" s="56" t="s">
        <v>216</v>
      </c>
      <c r="C229" s="17"/>
      <c r="D229" s="3"/>
      <c r="E229" s="16"/>
      <c r="F229" s="15"/>
    </row>
    <row r="230" spans="1:6" s="63" customFormat="1" x14ac:dyDescent="0.3">
      <c r="A230" s="19"/>
      <c r="B230" s="1"/>
      <c r="C230" s="75"/>
      <c r="D230" s="130"/>
      <c r="E230" s="74"/>
      <c r="F230" s="73"/>
    </row>
    <row r="231" spans="1:6" s="63" customFormat="1" x14ac:dyDescent="0.3">
      <c r="A231" s="19" t="s">
        <v>58</v>
      </c>
      <c r="B231" s="1" t="s">
        <v>215</v>
      </c>
      <c r="C231" s="17">
        <v>98</v>
      </c>
      <c r="D231" s="3" t="s">
        <v>85</v>
      </c>
      <c r="E231" s="16"/>
      <c r="F231" s="15">
        <f>C231*E231</f>
        <v>0</v>
      </c>
    </row>
    <row r="232" spans="1:6" s="63" customFormat="1" x14ac:dyDescent="0.3">
      <c r="A232" s="19"/>
      <c r="B232" s="1"/>
      <c r="C232" s="17"/>
      <c r="D232" s="3"/>
      <c r="E232" s="16"/>
      <c r="F232" s="15"/>
    </row>
    <row r="233" spans="1:6" s="63" customFormat="1" x14ac:dyDescent="0.3">
      <c r="A233" s="19"/>
      <c r="B233" s="131" t="s">
        <v>214</v>
      </c>
      <c r="C233" s="17"/>
      <c r="D233" s="3"/>
      <c r="E233" s="16"/>
      <c r="F233" s="15"/>
    </row>
    <row r="234" spans="1:6" s="63" customFormat="1" ht="28.8" x14ac:dyDescent="0.3">
      <c r="A234" s="19"/>
      <c r="B234" s="132" t="s">
        <v>182</v>
      </c>
      <c r="C234" s="17"/>
      <c r="D234" s="3"/>
      <c r="E234" s="16"/>
      <c r="F234" s="15"/>
    </row>
    <row r="235" spans="1:6" s="63" customFormat="1" x14ac:dyDescent="0.3">
      <c r="A235" s="19"/>
      <c r="B235" s="56"/>
      <c r="C235" s="17"/>
      <c r="D235" s="3"/>
      <c r="E235" s="16"/>
      <c r="F235" s="15"/>
    </row>
    <row r="236" spans="1:6" s="63" customFormat="1" x14ac:dyDescent="0.3">
      <c r="A236" s="19" t="s">
        <v>56</v>
      </c>
      <c r="B236" s="1" t="s">
        <v>181</v>
      </c>
      <c r="C236" s="17">
        <v>1289</v>
      </c>
      <c r="D236" s="3" t="s">
        <v>180</v>
      </c>
      <c r="E236" s="16"/>
      <c r="F236" s="15">
        <f>C236*E236</f>
        <v>0</v>
      </c>
    </row>
    <row r="237" spans="1:6" s="63" customFormat="1" ht="16.5" customHeight="1" x14ac:dyDescent="0.3">
      <c r="A237" s="19"/>
      <c r="B237" s="1"/>
      <c r="C237" s="17"/>
      <c r="D237" s="3"/>
      <c r="E237" s="16"/>
      <c r="F237" s="15"/>
    </row>
    <row r="238" spans="1:6" s="63" customFormat="1" ht="16.5" customHeight="1" x14ac:dyDescent="0.3">
      <c r="A238" s="19"/>
      <c r="B238" s="1"/>
      <c r="C238" s="17"/>
      <c r="D238" s="3"/>
      <c r="E238" s="16"/>
      <c r="F238" s="15"/>
    </row>
    <row r="239" spans="1:6" s="63" customFormat="1" ht="16.5" customHeight="1" x14ac:dyDescent="0.3">
      <c r="A239" s="19"/>
      <c r="B239" s="1"/>
      <c r="C239" s="17"/>
      <c r="D239" s="3"/>
      <c r="E239" s="16"/>
      <c r="F239" s="15"/>
    </row>
    <row r="240" spans="1:6" s="63" customFormat="1" ht="16.5" customHeight="1" x14ac:dyDescent="0.3">
      <c r="A240" s="19"/>
      <c r="B240" s="1"/>
      <c r="C240" s="17"/>
      <c r="D240" s="3"/>
      <c r="E240" s="16"/>
      <c r="F240" s="15"/>
    </row>
    <row r="241" spans="1:6" s="63" customFormat="1" ht="16.5" customHeight="1" x14ac:dyDescent="0.3">
      <c r="A241" s="19"/>
      <c r="B241" s="1"/>
      <c r="C241" s="17"/>
      <c r="D241" s="3"/>
      <c r="E241" s="16"/>
      <c r="F241" s="15"/>
    </row>
    <row r="242" spans="1:6" s="63" customFormat="1" ht="16.5" customHeight="1" x14ac:dyDescent="0.3">
      <c r="A242" s="19"/>
      <c r="B242" s="1"/>
      <c r="C242" s="17"/>
      <c r="D242" s="3"/>
      <c r="E242" s="16"/>
      <c r="F242" s="15"/>
    </row>
    <row r="243" spans="1:6" s="63" customFormat="1" ht="16.5" customHeight="1" x14ac:dyDescent="0.3">
      <c r="A243" s="19"/>
      <c r="B243" s="1"/>
      <c r="C243" s="17"/>
      <c r="D243" s="3"/>
      <c r="E243" s="16"/>
      <c r="F243" s="15"/>
    </row>
    <row r="244" spans="1:6" s="63" customFormat="1" ht="16.5" customHeight="1" x14ac:dyDescent="0.3">
      <c r="A244" s="19"/>
      <c r="B244" s="1"/>
      <c r="C244" s="17"/>
      <c r="D244" s="3"/>
      <c r="E244" s="16"/>
      <c r="F244" s="15"/>
    </row>
    <row r="245" spans="1:6" s="63" customFormat="1" ht="16.5" customHeight="1" x14ac:dyDescent="0.3">
      <c r="A245" s="19"/>
      <c r="B245" s="1"/>
      <c r="C245" s="17"/>
      <c r="D245" s="3"/>
      <c r="E245" s="16"/>
      <c r="F245" s="15"/>
    </row>
    <row r="246" spans="1:6" s="63" customFormat="1" ht="16.5" customHeight="1" x14ac:dyDescent="0.3">
      <c r="A246" s="19"/>
      <c r="B246" s="1"/>
      <c r="C246" s="17"/>
      <c r="D246" s="3"/>
      <c r="E246" s="16"/>
      <c r="F246" s="15"/>
    </row>
    <row r="247" spans="1:6" s="63" customFormat="1" ht="16.5" customHeight="1" x14ac:dyDescent="0.3">
      <c r="A247" s="19"/>
      <c r="B247" s="1"/>
      <c r="C247" s="17"/>
      <c r="D247" s="3"/>
      <c r="E247" s="16"/>
      <c r="F247" s="15"/>
    </row>
    <row r="248" spans="1:6" s="63" customFormat="1" x14ac:dyDescent="0.3">
      <c r="A248" s="19"/>
      <c r="B248" s="1"/>
      <c r="C248" s="17"/>
      <c r="D248" s="3"/>
      <c r="E248" s="16"/>
      <c r="F248" s="15"/>
    </row>
    <row r="249" spans="1:6" s="63" customFormat="1" x14ac:dyDescent="0.3">
      <c r="A249" s="19"/>
      <c r="B249" s="1"/>
      <c r="C249" s="17"/>
      <c r="D249" s="3"/>
      <c r="E249" s="16"/>
      <c r="F249" s="15"/>
    </row>
    <row r="250" spans="1:6" s="63" customFormat="1" x14ac:dyDescent="0.3">
      <c r="A250" s="19"/>
      <c r="B250" s="1"/>
      <c r="C250" s="17"/>
      <c r="D250" s="3"/>
      <c r="E250" s="16"/>
      <c r="F250" s="15"/>
    </row>
    <row r="251" spans="1:6" s="63" customFormat="1" ht="15" thickBot="1" x14ac:dyDescent="0.35">
      <c r="A251" s="126"/>
      <c r="B251" s="125" t="s">
        <v>213</v>
      </c>
      <c r="C251" s="124"/>
      <c r="D251" s="123"/>
      <c r="E251" s="122"/>
      <c r="F251" s="121">
        <f>SUM(F216:F236)</f>
        <v>0</v>
      </c>
    </row>
    <row r="252" spans="1:6" s="63" customFormat="1" ht="15" thickTop="1" x14ac:dyDescent="0.3">
      <c r="A252" s="19"/>
      <c r="B252" s="140"/>
      <c r="C252" s="17"/>
      <c r="D252" s="3"/>
      <c r="E252" s="16"/>
      <c r="F252" s="15"/>
    </row>
    <row r="253" spans="1:6" s="63" customFormat="1" ht="28.8" x14ac:dyDescent="0.3">
      <c r="A253" s="19"/>
      <c r="B253" s="132" t="s">
        <v>212</v>
      </c>
      <c r="C253" s="17"/>
      <c r="D253" s="3"/>
      <c r="E253" s="16"/>
      <c r="F253" s="15"/>
    </row>
    <row r="254" spans="1:6" s="63" customFormat="1" x14ac:dyDescent="0.3">
      <c r="A254" s="19"/>
      <c r="B254" s="56"/>
      <c r="C254" s="17"/>
      <c r="D254" s="3"/>
      <c r="E254" s="16"/>
      <c r="F254" s="15"/>
    </row>
    <row r="255" spans="1:6" s="63" customFormat="1" x14ac:dyDescent="0.3">
      <c r="A255" s="19"/>
      <c r="B255" s="134" t="s">
        <v>211</v>
      </c>
      <c r="C255" s="17"/>
      <c r="D255" s="133"/>
      <c r="E255" s="16"/>
      <c r="F255" s="15"/>
    </row>
    <row r="256" spans="1:6" s="63" customFormat="1" x14ac:dyDescent="0.3">
      <c r="A256" s="19"/>
      <c r="B256" s="134"/>
      <c r="C256" s="17"/>
      <c r="D256" s="133"/>
      <c r="E256" s="16"/>
      <c r="F256" s="15"/>
    </row>
    <row r="257" spans="1:6" s="63" customFormat="1" ht="66.75" customHeight="1" x14ac:dyDescent="0.3">
      <c r="A257" s="19"/>
      <c r="B257" s="134" t="s">
        <v>210</v>
      </c>
      <c r="C257" s="17"/>
      <c r="D257" s="3"/>
      <c r="E257" s="16"/>
      <c r="F257" s="15"/>
    </row>
    <row r="258" spans="1:6" s="63" customFormat="1" x14ac:dyDescent="0.3">
      <c r="A258" s="19"/>
      <c r="B258" s="56"/>
      <c r="C258" s="17"/>
      <c r="D258" s="3"/>
      <c r="E258" s="16"/>
      <c r="F258" s="15"/>
    </row>
    <row r="259" spans="1:6" s="63" customFormat="1" x14ac:dyDescent="0.3">
      <c r="A259" s="19" t="s">
        <v>40</v>
      </c>
      <c r="B259" s="127" t="s">
        <v>209</v>
      </c>
      <c r="C259" s="17">
        <v>301</v>
      </c>
      <c r="D259" s="3" t="s">
        <v>83</v>
      </c>
      <c r="E259" s="16"/>
      <c r="F259" s="15">
        <f>C259*E259</f>
        <v>0</v>
      </c>
    </row>
    <row r="260" spans="1:6" s="63" customFormat="1" x14ac:dyDescent="0.3">
      <c r="A260" s="19"/>
      <c r="B260" s="1"/>
      <c r="C260" s="17"/>
      <c r="D260" s="3"/>
      <c r="E260" s="16"/>
      <c r="F260" s="15"/>
    </row>
    <row r="261" spans="1:6" s="63" customFormat="1" x14ac:dyDescent="0.3">
      <c r="A261" s="19" t="s">
        <v>35</v>
      </c>
      <c r="B261" s="1" t="s">
        <v>208</v>
      </c>
      <c r="C261" s="17">
        <v>250</v>
      </c>
      <c r="D261" s="3" t="s">
        <v>83</v>
      </c>
      <c r="E261" s="16"/>
      <c r="F261" s="15">
        <f>C261*E261</f>
        <v>0</v>
      </c>
    </row>
    <row r="262" spans="1:6" s="63" customFormat="1" x14ac:dyDescent="0.3">
      <c r="A262" s="19"/>
      <c r="B262" s="1"/>
      <c r="C262" s="17"/>
      <c r="D262" s="3"/>
      <c r="E262" s="16"/>
      <c r="F262" s="15"/>
    </row>
    <row r="263" spans="1:6" s="63" customFormat="1" ht="43.2" x14ac:dyDescent="0.3">
      <c r="A263" s="19" t="s">
        <v>76</v>
      </c>
      <c r="B263" s="127" t="s">
        <v>207</v>
      </c>
      <c r="C263" s="17">
        <v>24</v>
      </c>
      <c r="D263" s="3" t="s">
        <v>202</v>
      </c>
      <c r="E263" s="16"/>
      <c r="F263" s="15">
        <f>C263*E263</f>
        <v>0</v>
      </c>
    </row>
    <row r="264" spans="1:6" s="63" customFormat="1" x14ac:dyDescent="0.3">
      <c r="A264" s="19"/>
      <c r="B264" s="56"/>
      <c r="C264" s="17"/>
      <c r="D264" s="3"/>
      <c r="E264" s="16"/>
      <c r="F264" s="15"/>
    </row>
    <row r="265" spans="1:6" s="63" customFormat="1" ht="36" customHeight="1" x14ac:dyDescent="0.3">
      <c r="A265" s="19" t="s">
        <v>58</v>
      </c>
      <c r="B265" s="127" t="s">
        <v>206</v>
      </c>
      <c r="C265" s="17">
        <v>180</v>
      </c>
      <c r="D265" s="133" t="s">
        <v>83</v>
      </c>
      <c r="E265" s="16"/>
      <c r="F265" s="15">
        <f>C265*E265</f>
        <v>0</v>
      </c>
    </row>
    <row r="266" spans="1:6" s="63" customFormat="1" x14ac:dyDescent="0.3">
      <c r="A266" s="19"/>
      <c r="B266" s="134"/>
      <c r="C266" s="17"/>
      <c r="D266" s="133"/>
      <c r="E266" s="16"/>
      <c r="F266" s="15"/>
    </row>
    <row r="267" spans="1:6" s="63" customFormat="1" x14ac:dyDescent="0.3">
      <c r="A267" s="19" t="s">
        <v>56</v>
      </c>
      <c r="B267" s="127" t="s">
        <v>205</v>
      </c>
      <c r="C267" s="17">
        <v>45</v>
      </c>
      <c r="D267" s="3" t="s">
        <v>83</v>
      </c>
      <c r="E267" s="16"/>
      <c r="F267" s="15">
        <f>C267*E267</f>
        <v>0</v>
      </c>
    </row>
    <row r="268" spans="1:6" s="63" customFormat="1" x14ac:dyDescent="0.3">
      <c r="A268" s="19"/>
      <c r="B268" s="56"/>
      <c r="C268" s="17"/>
      <c r="D268" s="3"/>
      <c r="E268" s="16"/>
      <c r="F268" s="15"/>
    </row>
    <row r="269" spans="1:6" s="63" customFormat="1" x14ac:dyDescent="0.3">
      <c r="A269" s="19" t="s">
        <v>72</v>
      </c>
      <c r="B269" s="139" t="s">
        <v>204</v>
      </c>
      <c r="C269" s="17">
        <v>575</v>
      </c>
      <c r="D269" s="133" t="s">
        <v>83</v>
      </c>
      <c r="E269" s="16"/>
      <c r="F269" s="15">
        <f>C269*E269</f>
        <v>0</v>
      </c>
    </row>
    <row r="270" spans="1:6" s="63" customFormat="1" x14ac:dyDescent="0.3">
      <c r="A270" s="19"/>
      <c r="B270" s="1"/>
      <c r="C270" s="17"/>
      <c r="D270" s="3"/>
      <c r="E270" s="16"/>
      <c r="F270" s="15"/>
    </row>
    <row r="271" spans="1:6" s="63" customFormat="1" ht="21.75" customHeight="1" x14ac:dyDescent="0.3">
      <c r="A271" s="19" t="s">
        <v>68</v>
      </c>
      <c r="B271" s="127" t="s">
        <v>203</v>
      </c>
      <c r="C271" s="17">
        <v>440</v>
      </c>
      <c r="D271" s="3" t="s">
        <v>202</v>
      </c>
      <c r="E271" s="16"/>
      <c r="F271" s="15">
        <f>C271*E271</f>
        <v>0</v>
      </c>
    </row>
    <row r="272" spans="1:6" s="63" customFormat="1" x14ac:dyDescent="0.3">
      <c r="A272" s="19"/>
      <c r="B272" s="1"/>
      <c r="C272" s="17"/>
      <c r="D272" s="3"/>
      <c r="E272" s="16"/>
      <c r="F272" s="15"/>
    </row>
    <row r="273" spans="1:6" s="63" customFormat="1" x14ac:dyDescent="0.3">
      <c r="A273" s="19"/>
      <c r="B273" s="131" t="s">
        <v>201</v>
      </c>
      <c r="C273" s="17"/>
      <c r="D273" s="3"/>
      <c r="E273" s="16"/>
      <c r="F273" s="15"/>
    </row>
    <row r="274" spans="1:6" s="63" customFormat="1" ht="28.8" x14ac:dyDescent="0.3">
      <c r="A274" s="19"/>
      <c r="B274" s="134" t="s">
        <v>200</v>
      </c>
      <c r="C274" s="17"/>
      <c r="D274" s="3"/>
      <c r="E274" s="16"/>
      <c r="F274" s="15"/>
    </row>
    <row r="275" spans="1:6" s="63" customFormat="1" x14ac:dyDescent="0.3">
      <c r="A275" s="19"/>
      <c r="B275" s="131"/>
      <c r="C275" s="17"/>
      <c r="D275" s="3"/>
      <c r="E275" s="16"/>
      <c r="F275" s="15"/>
    </row>
    <row r="276" spans="1:6" s="63" customFormat="1" x14ac:dyDescent="0.3">
      <c r="A276" s="19" t="s">
        <v>120</v>
      </c>
      <c r="B276" s="1" t="s">
        <v>199</v>
      </c>
      <c r="C276" s="17">
        <v>702</v>
      </c>
      <c r="D276" s="3" t="s">
        <v>83</v>
      </c>
      <c r="E276" s="16"/>
      <c r="F276" s="15">
        <f>C276*E276</f>
        <v>0</v>
      </c>
    </row>
    <row r="277" spans="1:6" s="63" customFormat="1" x14ac:dyDescent="0.3">
      <c r="A277" s="19"/>
      <c r="B277" s="1"/>
      <c r="C277" s="17"/>
      <c r="D277" s="3"/>
      <c r="E277" s="16"/>
      <c r="F277" s="15"/>
    </row>
    <row r="278" spans="1:6" s="63" customFormat="1" x14ac:dyDescent="0.3">
      <c r="A278" s="19"/>
      <c r="B278" s="132" t="s">
        <v>198</v>
      </c>
      <c r="C278" s="17"/>
      <c r="D278" s="133"/>
      <c r="E278" s="16"/>
      <c r="F278" s="15"/>
    </row>
    <row r="279" spans="1:6" s="63" customFormat="1" ht="43.2" x14ac:dyDescent="0.3">
      <c r="A279" s="19"/>
      <c r="B279" s="127" t="s">
        <v>197</v>
      </c>
      <c r="C279" s="17"/>
      <c r="D279" s="133"/>
      <c r="E279" s="16"/>
      <c r="F279" s="15"/>
    </row>
    <row r="280" spans="1:6" s="63" customFormat="1" x14ac:dyDescent="0.3">
      <c r="A280" s="19"/>
      <c r="B280" s="127"/>
      <c r="C280" s="17"/>
      <c r="D280" s="133"/>
      <c r="E280" s="16"/>
      <c r="F280" s="15"/>
    </row>
    <row r="281" spans="1:6" s="63" customFormat="1" x14ac:dyDescent="0.3">
      <c r="A281" s="19" t="s">
        <v>145</v>
      </c>
      <c r="B281" s="1" t="s">
        <v>196</v>
      </c>
      <c r="C281" s="138">
        <v>650</v>
      </c>
      <c r="D281" s="137" t="s">
        <v>85</v>
      </c>
      <c r="E281" s="136"/>
      <c r="F281" s="135">
        <f>C281*E281</f>
        <v>0</v>
      </c>
    </row>
    <row r="282" spans="1:6" s="63" customFormat="1" x14ac:dyDescent="0.3">
      <c r="A282" s="19"/>
      <c r="B282" s="127"/>
      <c r="C282" s="17"/>
      <c r="D282" s="3"/>
      <c r="E282" s="16"/>
      <c r="F282" s="15"/>
    </row>
    <row r="283" spans="1:6" s="63" customFormat="1" ht="19.5" customHeight="1" x14ac:dyDescent="0.3">
      <c r="A283" s="19" t="s">
        <v>195</v>
      </c>
      <c r="B283" s="127" t="s">
        <v>194</v>
      </c>
      <c r="C283" s="17">
        <v>201</v>
      </c>
      <c r="D283" s="3" t="s">
        <v>85</v>
      </c>
      <c r="E283" s="16"/>
      <c r="F283" s="15">
        <f>C283*E283</f>
        <v>0</v>
      </c>
    </row>
    <row r="284" spans="1:6" s="63" customFormat="1" x14ac:dyDescent="0.3">
      <c r="A284" s="19"/>
      <c r="B284" s="127"/>
      <c r="C284" s="17"/>
      <c r="D284" s="3"/>
      <c r="E284" s="16"/>
      <c r="F284" s="15"/>
    </row>
    <row r="285" spans="1:6" s="63" customFormat="1" x14ac:dyDescent="0.3">
      <c r="A285" s="19" t="s">
        <v>193</v>
      </c>
      <c r="B285" s="1" t="s">
        <v>192</v>
      </c>
      <c r="C285" s="17">
        <v>33</v>
      </c>
      <c r="D285" s="3" t="s">
        <v>83</v>
      </c>
      <c r="E285" s="16"/>
      <c r="F285" s="15">
        <f>C285*E285</f>
        <v>0</v>
      </c>
    </row>
    <row r="286" spans="1:6" s="63" customFormat="1" x14ac:dyDescent="0.3">
      <c r="A286" s="19"/>
      <c r="B286" s="127"/>
      <c r="C286" s="17"/>
      <c r="D286" s="3"/>
      <c r="E286" s="16"/>
      <c r="F286" s="15"/>
    </row>
    <row r="287" spans="1:6" s="63" customFormat="1" x14ac:dyDescent="0.3">
      <c r="A287" s="19"/>
      <c r="B287" s="127"/>
      <c r="C287" s="17"/>
      <c r="D287" s="3"/>
      <c r="E287" s="16"/>
      <c r="F287" s="15"/>
    </row>
    <row r="288" spans="1:6" s="63" customFormat="1" x14ac:dyDescent="0.3">
      <c r="A288" s="19"/>
      <c r="B288" s="127"/>
      <c r="C288" s="17"/>
      <c r="D288" s="3"/>
      <c r="E288" s="16"/>
      <c r="F288" s="15"/>
    </row>
    <row r="289" spans="1:6" s="63" customFormat="1" x14ac:dyDescent="0.3">
      <c r="A289" s="19"/>
      <c r="B289" s="127"/>
      <c r="C289" s="17"/>
      <c r="D289" s="3"/>
      <c r="E289" s="16"/>
      <c r="F289" s="15"/>
    </row>
    <row r="290" spans="1:6" s="63" customFormat="1" x14ac:dyDescent="0.3">
      <c r="A290" s="19"/>
      <c r="B290" s="1"/>
      <c r="C290" s="17"/>
      <c r="D290" s="3"/>
      <c r="E290" s="16"/>
      <c r="F290" s="15"/>
    </row>
    <row r="291" spans="1:6" s="63" customFormat="1" ht="29.4" thickBot="1" x14ac:dyDescent="0.35">
      <c r="A291" s="126"/>
      <c r="B291" s="125" t="s">
        <v>191</v>
      </c>
      <c r="C291" s="124"/>
      <c r="D291" s="123"/>
      <c r="E291" s="122"/>
      <c r="F291" s="121">
        <f>SUM(F259:F290)</f>
        <v>0</v>
      </c>
    </row>
    <row r="292" spans="1:6" s="63" customFormat="1" ht="15" thickTop="1" x14ac:dyDescent="0.3">
      <c r="A292" s="19"/>
      <c r="B292" s="132"/>
      <c r="C292" s="17"/>
      <c r="D292" s="3"/>
      <c r="E292" s="16"/>
      <c r="F292" s="22"/>
    </row>
    <row r="293" spans="1:6" s="63" customFormat="1" x14ac:dyDescent="0.3">
      <c r="A293" s="19"/>
      <c r="B293" s="56" t="s">
        <v>190</v>
      </c>
      <c r="C293" s="17"/>
      <c r="D293" s="3"/>
      <c r="E293" s="16"/>
      <c r="F293" s="15"/>
    </row>
    <row r="294" spans="1:6" s="63" customFormat="1" x14ac:dyDescent="0.3">
      <c r="A294" s="19"/>
      <c r="B294" s="56"/>
      <c r="C294" s="17"/>
      <c r="D294" s="3"/>
      <c r="E294" s="16"/>
      <c r="F294" s="15"/>
    </row>
    <row r="295" spans="1:6" s="63" customFormat="1" x14ac:dyDescent="0.3">
      <c r="A295" s="19"/>
      <c r="B295" s="134" t="s">
        <v>189</v>
      </c>
      <c r="C295" s="17"/>
      <c r="D295" s="133"/>
      <c r="E295" s="16"/>
      <c r="F295" s="15"/>
    </row>
    <row r="296" spans="1:6" s="63" customFormat="1" x14ac:dyDescent="0.3">
      <c r="A296" s="19"/>
      <c r="B296" s="134"/>
      <c r="C296" s="17"/>
      <c r="D296" s="133"/>
      <c r="E296" s="16"/>
      <c r="F296" s="15"/>
    </row>
    <row r="297" spans="1:6" s="63" customFormat="1" x14ac:dyDescent="0.3">
      <c r="A297" s="19"/>
      <c r="B297" s="132" t="s">
        <v>188</v>
      </c>
      <c r="C297" s="17"/>
      <c r="D297" s="133"/>
      <c r="E297" s="16"/>
      <c r="F297" s="15"/>
    </row>
    <row r="298" spans="1:6" s="63" customFormat="1" x14ac:dyDescent="0.3">
      <c r="A298" s="19"/>
      <c r="B298" s="132"/>
      <c r="C298" s="17"/>
      <c r="D298" s="133"/>
      <c r="E298" s="16"/>
      <c r="F298" s="15"/>
    </row>
    <row r="299" spans="1:6" s="63" customFormat="1" x14ac:dyDescent="0.3">
      <c r="A299" s="19" t="s">
        <v>40</v>
      </c>
      <c r="B299" s="1" t="s">
        <v>187</v>
      </c>
      <c r="C299" s="17">
        <v>1</v>
      </c>
      <c r="D299" s="3" t="s">
        <v>184</v>
      </c>
      <c r="E299" s="16"/>
      <c r="F299" s="15">
        <f>C299*E299</f>
        <v>0</v>
      </c>
    </row>
    <row r="300" spans="1:6" s="63" customFormat="1" x14ac:dyDescent="0.3">
      <c r="A300" s="19"/>
      <c r="B300" s="56"/>
      <c r="C300" s="17"/>
      <c r="D300" s="3"/>
      <c r="E300" s="16"/>
      <c r="F300" s="15"/>
    </row>
    <row r="301" spans="1:6" s="63" customFormat="1" x14ac:dyDescent="0.3">
      <c r="A301" s="19"/>
      <c r="B301" s="132" t="s">
        <v>186</v>
      </c>
      <c r="C301" s="17"/>
      <c r="D301" s="133"/>
      <c r="E301" s="16"/>
      <c r="F301" s="15"/>
    </row>
    <row r="302" spans="1:6" s="63" customFormat="1" x14ac:dyDescent="0.3">
      <c r="A302" s="19"/>
      <c r="B302" s="134"/>
      <c r="C302" s="17"/>
      <c r="D302" s="133"/>
      <c r="E302" s="74"/>
      <c r="F302" s="15"/>
    </row>
    <row r="303" spans="1:6" s="63" customFormat="1" x14ac:dyDescent="0.3">
      <c r="A303" s="19" t="s">
        <v>35</v>
      </c>
      <c r="B303" s="1" t="s">
        <v>185</v>
      </c>
      <c r="C303" s="17">
        <v>6</v>
      </c>
      <c r="D303" s="3" t="s">
        <v>184</v>
      </c>
      <c r="E303" s="16"/>
      <c r="F303" s="15">
        <f>C303*E303</f>
        <v>0</v>
      </c>
    </row>
    <row r="304" spans="1:6" s="63" customFormat="1" x14ac:dyDescent="0.3">
      <c r="A304" s="19"/>
      <c r="B304" s="1"/>
      <c r="C304" s="17"/>
      <c r="D304" s="3"/>
      <c r="E304" s="16"/>
      <c r="F304" s="15"/>
    </row>
    <row r="305" spans="1:6" s="63" customFormat="1" x14ac:dyDescent="0.3">
      <c r="A305" s="19"/>
      <c r="B305" s="1"/>
      <c r="C305" s="17"/>
      <c r="D305" s="3"/>
      <c r="E305" s="16"/>
      <c r="F305" s="15"/>
    </row>
    <row r="306" spans="1:6" s="63" customFormat="1" x14ac:dyDescent="0.3">
      <c r="A306" s="19"/>
      <c r="B306" s="134" t="s">
        <v>183</v>
      </c>
      <c r="C306" s="17"/>
      <c r="D306" s="133"/>
      <c r="E306" s="16"/>
      <c r="F306" s="15"/>
    </row>
    <row r="307" spans="1:6" s="63" customFormat="1" ht="28.8" x14ac:dyDescent="0.3">
      <c r="A307" s="19"/>
      <c r="B307" s="132" t="s">
        <v>182</v>
      </c>
      <c r="C307" s="75"/>
      <c r="D307" s="130"/>
      <c r="E307" s="74"/>
      <c r="F307" s="73"/>
    </row>
    <row r="308" spans="1:6" s="63" customFormat="1" x14ac:dyDescent="0.3">
      <c r="A308" s="19"/>
      <c r="B308" s="127"/>
      <c r="C308" s="17"/>
      <c r="D308" s="3"/>
      <c r="E308" s="16"/>
      <c r="F308" s="15"/>
    </row>
    <row r="309" spans="1:6" s="63" customFormat="1" x14ac:dyDescent="0.3">
      <c r="A309" s="19" t="s">
        <v>76</v>
      </c>
      <c r="B309" s="1" t="s">
        <v>181</v>
      </c>
      <c r="C309" s="17">
        <v>600</v>
      </c>
      <c r="D309" s="3" t="s">
        <v>180</v>
      </c>
      <c r="E309" s="16"/>
      <c r="F309" s="15">
        <f>C309*E309</f>
        <v>0</v>
      </c>
    </row>
    <row r="310" spans="1:6" s="63" customFormat="1" x14ac:dyDescent="0.3">
      <c r="A310" s="19"/>
      <c r="B310" s="1"/>
      <c r="C310" s="17"/>
      <c r="D310" s="3"/>
      <c r="E310" s="16"/>
      <c r="F310" s="15"/>
    </row>
    <row r="311" spans="1:6" s="63" customFormat="1" x14ac:dyDescent="0.3">
      <c r="A311" s="19"/>
      <c r="B311" s="131" t="s">
        <v>179</v>
      </c>
      <c r="C311" s="17"/>
      <c r="D311" s="3"/>
      <c r="E311" s="16"/>
      <c r="F311" s="15"/>
    </row>
    <row r="312" spans="1:6" s="63" customFormat="1" x14ac:dyDescent="0.3">
      <c r="A312" s="19"/>
      <c r="B312" s="56" t="s">
        <v>178</v>
      </c>
      <c r="C312" s="17"/>
      <c r="D312" s="3"/>
      <c r="E312" s="16"/>
      <c r="F312" s="15"/>
    </row>
    <row r="313" spans="1:6" s="63" customFormat="1" x14ac:dyDescent="0.3">
      <c r="A313" s="19"/>
      <c r="B313" s="1"/>
      <c r="C313" s="75"/>
      <c r="D313" s="130"/>
      <c r="E313" s="74"/>
      <c r="F313" s="73"/>
    </row>
    <row r="314" spans="1:6" s="63" customFormat="1" x14ac:dyDescent="0.3">
      <c r="A314" s="19" t="s">
        <v>58</v>
      </c>
      <c r="B314" s="1" t="s">
        <v>177</v>
      </c>
      <c r="C314" s="17">
        <v>14</v>
      </c>
      <c r="D314" s="3" t="s">
        <v>85</v>
      </c>
      <c r="E314" s="16"/>
      <c r="F314" s="15">
        <f>C314*E314</f>
        <v>0</v>
      </c>
    </row>
    <row r="315" spans="1:6" s="63" customFormat="1" x14ac:dyDescent="0.3">
      <c r="A315" s="19"/>
      <c r="B315" s="1"/>
      <c r="C315" s="17"/>
      <c r="D315" s="3"/>
      <c r="E315" s="16"/>
      <c r="F315" s="15"/>
    </row>
    <row r="316" spans="1:6" s="63" customFormat="1" x14ac:dyDescent="0.3">
      <c r="A316" s="19" t="s">
        <v>56</v>
      </c>
      <c r="B316" s="1" t="s">
        <v>176</v>
      </c>
      <c r="C316" s="17">
        <v>5</v>
      </c>
      <c r="D316" s="3" t="s">
        <v>85</v>
      </c>
      <c r="E316" s="16"/>
      <c r="F316" s="15">
        <f>C316*E316</f>
        <v>0</v>
      </c>
    </row>
    <row r="317" spans="1:6" s="63" customFormat="1" x14ac:dyDescent="0.3">
      <c r="A317" s="19"/>
      <c r="B317" s="1"/>
      <c r="C317" s="17"/>
      <c r="D317" s="3"/>
      <c r="E317" s="16"/>
      <c r="F317" s="15"/>
    </row>
    <row r="318" spans="1:6" s="63" customFormat="1" x14ac:dyDescent="0.3">
      <c r="A318" s="19" t="s">
        <v>72</v>
      </c>
      <c r="B318" s="1" t="s">
        <v>175</v>
      </c>
      <c r="C318" s="17">
        <v>15</v>
      </c>
      <c r="D318" s="3" t="s">
        <v>83</v>
      </c>
      <c r="E318" s="16"/>
      <c r="F318" s="15">
        <f>C318*E318</f>
        <v>0</v>
      </c>
    </row>
    <row r="319" spans="1:6" s="63" customFormat="1" x14ac:dyDescent="0.3">
      <c r="A319" s="19"/>
      <c r="B319" s="1"/>
      <c r="C319" s="17"/>
      <c r="D319" s="3"/>
      <c r="E319" s="16"/>
      <c r="F319" s="15"/>
    </row>
    <row r="320" spans="1:6" s="63" customFormat="1" x14ac:dyDescent="0.3">
      <c r="A320" s="19" t="s">
        <v>68</v>
      </c>
      <c r="B320" s="1" t="s">
        <v>174</v>
      </c>
      <c r="C320" s="17">
        <v>38</v>
      </c>
      <c r="D320" s="3" t="s">
        <v>83</v>
      </c>
      <c r="E320" s="16"/>
      <c r="F320" s="15">
        <f>C320*E320</f>
        <v>0</v>
      </c>
    </row>
    <row r="321" spans="1:6" s="63" customFormat="1" x14ac:dyDescent="0.3">
      <c r="A321" s="19"/>
      <c r="B321" s="1"/>
      <c r="C321" s="17"/>
      <c r="D321" s="3"/>
      <c r="E321" s="16"/>
      <c r="F321" s="15"/>
    </row>
    <row r="322" spans="1:6" s="63" customFormat="1" ht="19.5" customHeight="1" x14ac:dyDescent="0.3">
      <c r="A322" s="19" t="s">
        <v>120</v>
      </c>
      <c r="B322" s="127" t="s">
        <v>173</v>
      </c>
      <c r="C322" s="17">
        <v>21</v>
      </c>
      <c r="D322" s="3" t="s">
        <v>83</v>
      </c>
      <c r="E322" s="16"/>
      <c r="F322" s="15">
        <f>C322*E322</f>
        <v>0</v>
      </c>
    </row>
    <row r="323" spans="1:6" s="63" customFormat="1" ht="19.5" customHeight="1" x14ac:dyDescent="0.3">
      <c r="A323" s="19"/>
      <c r="B323" s="127"/>
      <c r="C323" s="17"/>
      <c r="D323" s="3"/>
      <c r="E323" s="16"/>
      <c r="F323" s="15"/>
    </row>
    <row r="324" spans="1:6" s="63" customFormat="1" ht="52.5" customHeight="1" x14ac:dyDescent="0.3">
      <c r="A324" s="19"/>
      <c r="B324" s="129" t="s">
        <v>172</v>
      </c>
      <c r="C324" s="17"/>
      <c r="D324" s="3"/>
      <c r="E324" s="16"/>
      <c r="F324" s="15"/>
    </row>
    <row r="325" spans="1:6" s="63" customFormat="1" ht="19.5" customHeight="1" x14ac:dyDescent="0.3">
      <c r="A325" s="19"/>
      <c r="B325" s="129"/>
      <c r="C325" s="17"/>
      <c r="D325" s="3"/>
      <c r="E325" s="16"/>
      <c r="F325" s="15"/>
    </row>
    <row r="326" spans="1:6" s="63" customFormat="1" ht="19.5" customHeight="1" x14ac:dyDescent="0.3">
      <c r="A326" s="19" t="s">
        <v>145</v>
      </c>
      <c r="B326" s="128" t="s">
        <v>171</v>
      </c>
      <c r="C326" s="17"/>
      <c r="D326" s="3"/>
      <c r="E326" s="16"/>
      <c r="F326" s="15"/>
    </row>
    <row r="327" spans="1:6" s="63" customFormat="1" ht="88.5" customHeight="1" x14ac:dyDescent="0.3">
      <c r="A327" s="19"/>
      <c r="B327" s="128" t="s">
        <v>170</v>
      </c>
      <c r="C327" s="17">
        <v>15</v>
      </c>
      <c r="D327" s="3" t="s">
        <v>83</v>
      </c>
      <c r="E327" s="16"/>
      <c r="F327" s="15">
        <f>C327*E327</f>
        <v>0</v>
      </c>
    </row>
    <row r="328" spans="1:6" s="63" customFormat="1" ht="19.5" customHeight="1" x14ac:dyDescent="0.3">
      <c r="A328" s="19"/>
      <c r="B328" s="127"/>
      <c r="C328" s="17"/>
      <c r="D328" s="3"/>
      <c r="E328" s="16"/>
      <c r="F328" s="15"/>
    </row>
    <row r="329" spans="1:6" s="63" customFormat="1" ht="19.5" customHeight="1" x14ac:dyDescent="0.3">
      <c r="A329" s="19"/>
      <c r="B329" s="127"/>
      <c r="C329" s="17"/>
      <c r="D329" s="3"/>
      <c r="E329" s="16"/>
      <c r="F329" s="15"/>
    </row>
    <row r="330" spans="1:6" s="63" customFormat="1" ht="19.5" customHeight="1" x14ac:dyDescent="0.3">
      <c r="A330" s="19"/>
      <c r="B330" s="127"/>
      <c r="C330" s="17"/>
      <c r="D330" s="3"/>
      <c r="E330" s="16"/>
      <c r="F330" s="15"/>
    </row>
    <row r="331" spans="1:6" s="63" customFormat="1" ht="19.5" customHeight="1" x14ac:dyDescent="0.3">
      <c r="A331" s="19"/>
      <c r="B331" s="127"/>
      <c r="C331" s="17"/>
      <c r="D331" s="3"/>
      <c r="E331" s="16"/>
      <c r="F331" s="15"/>
    </row>
    <row r="332" spans="1:6" s="63" customFormat="1" ht="19.5" customHeight="1" x14ac:dyDescent="0.3">
      <c r="A332" s="19"/>
      <c r="B332" s="127"/>
      <c r="C332" s="17"/>
      <c r="D332" s="3"/>
      <c r="E332" s="16"/>
      <c r="F332" s="15"/>
    </row>
    <row r="333" spans="1:6" s="63" customFormat="1" ht="19.5" customHeight="1" x14ac:dyDescent="0.3">
      <c r="A333" s="19"/>
      <c r="B333" s="127"/>
      <c r="C333" s="17"/>
      <c r="D333" s="3"/>
      <c r="E333" s="16"/>
      <c r="F333" s="15"/>
    </row>
    <row r="334" spans="1:6" s="63" customFormat="1" ht="19.5" customHeight="1" x14ac:dyDescent="0.3">
      <c r="A334" s="19"/>
      <c r="B334" s="127"/>
      <c r="C334" s="17"/>
      <c r="D334" s="3"/>
      <c r="E334" s="16"/>
      <c r="F334" s="15"/>
    </row>
    <row r="335" spans="1:6" s="63" customFormat="1" ht="15" thickBot="1" x14ac:dyDescent="0.35">
      <c r="A335" s="126"/>
      <c r="B335" s="125" t="s">
        <v>169</v>
      </c>
      <c r="C335" s="124"/>
      <c r="D335" s="123"/>
      <c r="E335" s="122"/>
      <c r="F335" s="121">
        <f>SUM(F299:F334)</f>
        <v>0</v>
      </c>
    </row>
    <row r="336" spans="1:6" ht="15" thickTop="1" x14ac:dyDescent="0.3">
      <c r="A336" s="27"/>
      <c r="B336" s="120"/>
      <c r="C336" s="26"/>
      <c r="D336" s="26"/>
      <c r="E336" s="25"/>
      <c r="F336" s="22"/>
    </row>
    <row r="337" spans="1:6" x14ac:dyDescent="0.3">
      <c r="A337" s="107"/>
      <c r="B337" s="119" t="s">
        <v>168</v>
      </c>
      <c r="C337" s="105"/>
      <c r="D337" s="104"/>
      <c r="E337" s="103"/>
      <c r="F337" s="102"/>
    </row>
    <row r="338" spans="1:6" x14ac:dyDescent="0.3">
      <c r="A338" s="107"/>
      <c r="B338" s="118" t="s">
        <v>46</v>
      </c>
      <c r="C338" s="105"/>
      <c r="D338" s="105"/>
      <c r="E338" s="103"/>
      <c r="F338" s="117"/>
    </row>
    <row r="339" spans="1:6" x14ac:dyDescent="0.3">
      <c r="A339" s="107"/>
      <c r="B339" s="116" t="s">
        <v>167</v>
      </c>
      <c r="C339" s="105"/>
      <c r="D339" s="104"/>
      <c r="E339" s="103"/>
      <c r="F339" s="102"/>
    </row>
    <row r="340" spans="1:6" ht="43.2" x14ac:dyDescent="0.3">
      <c r="A340" s="107"/>
      <c r="B340" s="106" t="s">
        <v>166</v>
      </c>
      <c r="C340" s="105"/>
      <c r="D340" s="104"/>
      <c r="E340" s="103"/>
      <c r="F340" s="102"/>
    </row>
    <row r="341" spans="1:6" x14ac:dyDescent="0.3">
      <c r="A341" s="107"/>
      <c r="B341" s="106"/>
      <c r="C341" s="105"/>
      <c r="D341" s="104"/>
      <c r="E341" s="103"/>
      <c r="F341" s="102"/>
    </row>
    <row r="342" spans="1:6" x14ac:dyDescent="0.3">
      <c r="A342" s="113"/>
      <c r="B342" s="115" t="s">
        <v>165</v>
      </c>
      <c r="C342" s="105"/>
      <c r="D342" s="104"/>
      <c r="E342" s="103"/>
      <c r="F342" s="102"/>
    </row>
    <row r="343" spans="1:6" ht="152.25" customHeight="1" x14ac:dyDescent="0.3">
      <c r="A343" s="113"/>
      <c r="B343" s="114" t="s">
        <v>164</v>
      </c>
      <c r="C343" s="111"/>
      <c r="D343" s="110"/>
      <c r="E343" s="109"/>
      <c r="F343" s="108"/>
    </row>
    <row r="344" spans="1:6" x14ac:dyDescent="0.3">
      <c r="A344" s="113"/>
      <c r="B344" s="112"/>
      <c r="C344" s="111"/>
      <c r="D344" s="110"/>
      <c r="E344" s="109"/>
      <c r="F344" s="108"/>
    </row>
    <row r="345" spans="1:6" ht="34.5" customHeight="1" x14ac:dyDescent="0.3">
      <c r="A345" s="107" t="s">
        <v>40</v>
      </c>
      <c r="B345" s="106" t="s">
        <v>163</v>
      </c>
      <c r="C345" s="105">
        <v>1</v>
      </c>
      <c r="D345" s="104" t="s">
        <v>148</v>
      </c>
      <c r="E345" s="103"/>
      <c r="F345" s="15">
        <f>C345*E345</f>
        <v>0</v>
      </c>
    </row>
    <row r="346" spans="1:6" ht="22.5" customHeight="1" x14ac:dyDescent="0.3">
      <c r="A346" s="107"/>
      <c r="B346" s="106"/>
      <c r="C346" s="105"/>
      <c r="D346" s="104"/>
      <c r="E346" s="103"/>
      <c r="F346" s="102"/>
    </row>
    <row r="347" spans="1:6" ht="28.8" x14ac:dyDescent="0.3">
      <c r="A347" s="19" t="s">
        <v>35</v>
      </c>
      <c r="B347" s="43" t="s">
        <v>162</v>
      </c>
      <c r="C347" s="17">
        <v>1</v>
      </c>
      <c r="D347" s="17" t="s">
        <v>54</v>
      </c>
      <c r="E347" s="16"/>
      <c r="F347" s="15">
        <f>C347*E347</f>
        <v>0</v>
      </c>
    </row>
    <row r="348" spans="1:6" x14ac:dyDescent="0.3">
      <c r="A348" s="19"/>
      <c r="B348" s="43"/>
      <c r="C348" s="17"/>
      <c r="D348" s="17"/>
      <c r="E348" s="16"/>
      <c r="F348" s="15"/>
    </row>
    <row r="349" spans="1:6" x14ac:dyDescent="0.3">
      <c r="A349" s="19" t="s">
        <v>76</v>
      </c>
      <c r="B349" s="43" t="s">
        <v>161</v>
      </c>
      <c r="C349" s="17">
        <v>4</v>
      </c>
      <c r="D349" s="17" t="s">
        <v>54</v>
      </c>
      <c r="E349" s="16"/>
      <c r="F349" s="15">
        <f>C349*E349</f>
        <v>0</v>
      </c>
    </row>
    <row r="350" spans="1:6" x14ac:dyDescent="0.3">
      <c r="A350" s="19"/>
      <c r="B350" s="43"/>
      <c r="C350" s="17"/>
      <c r="D350" s="17"/>
      <c r="E350" s="16"/>
      <c r="F350" s="15"/>
    </row>
    <row r="351" spans="1:6" x14ac:dyDescent="0.3">
      <c r="A351" s="19"/>
      <c r="B351" s="62" t="s">
        <v>160</v>
      </c>
      <c r="C351" s="17"/>
      <c r="D351" s="17"/>
      <c r="E351" s="16"/>
      <c r="F351" s="15"/>
    </row>
    <row r="352" spans="1:6" x14ac:dyDescent="0.3">
      <c r="A352" s="19"/>
      <c r="B352" s="62" t="s">
        <v>159</v>
      </c>
      <c r="C352" s="17"/>
      <c r="D352" s="17"/>
      <c r="E352" s="16"/>
      <c r="F352" s="15"/>
    </row>
    <row r="353" spans="1:6" x14ac:dyDescent="0.3">
      <c r="A353" s="19" t="s">
        <v>58</v>
      </c>
      <c r="B353" s="43" t="s">
        <v>158</v>
      </c>
      <c r="C353" s="17">
        <v>1</v>
      </c>
      <c r="D353" s="17" t="s">
        <v>54</v>
      </c>
      <c r="E353" s="16"/>
      <c r="F353" s="15">
        <f>C353*E353</f>
        <v>0</v>
      </c>
    </row>
    <row r="354" spans="1:6" x14ac:dyDescent="0.3">
      <c r="A354" s="19"/>
      <c r="B354" s="43"/>
      <c r="C354" s="17"/>
      <c r="D354" s="17"/>
      <c r="E354" s="16"/>
      <c r="F354" s="15"/>
    </row>
    <row r="355" spans="1:6" x14ac:dyDescent="0.3">
      <c r="A355" s="19" t="s">
        <v>56</v>
      </c>
      <c r="B355" s="43" t="s">
        <v>157</v>
      </c>
      <c r="C355" s="17">
        <v>3</v>
      </c>
      <c r="D355" s="17" t="s">
        <v>54</v>
      </c>
      <c r="E355" s="16"/>
      <c r="F355" s="15">
        <f>C355*E355</f>
        <v>0</v>
      </c>
    </row>
    <row r="356" spans="1:6" x14ac:dyDescent="0.3">
      <c r="A356" s="19"/>
      <c r="B356" s="43"/>
      <c r="C356" s="17"/>
      <c r="D356" s="17"/>
      <c r="E356" s="16"/>
      <c r="F356" s="15"/>
    </row>
    <row r="357" spans="1:6" x14ac:dyDescent="0.3">
      <c r="A357" s="19"/>
      <c r="B357" s="34" t="s">
        <v>156</v>
      </c>
      <c r="C357" s="17"/>
      <c r="D357" s="17"/>
      <c r="E357" s="16"/>
      <c r="F357" s="15"/>
    </row>
    <row r="358" spans="1:6" x14ac:dyDescent="0.3">
      <c r="A358" s="19"/>
      <c r="B358" s="62" t="s">
        <v>155</v>
      </c>
      <c r="C358" s="17"/>
      <c r="D358" s="17"/>
      <c r="E358" s="16"/>
      <c r="F358" s="15"/>
    </row>
    <row r="359" spans="1:6" x14ac:dyDescent="0.3">
      <c r="A359" s="19"/>
      <c r="B359" s="43"/>
      <c r="C359" s="17"/>
      <c r="D359" s="17"/>
      <c r="E359" s="16"/>
      <c r="F359" s="15"/>
    </row>
    <row r="360" spans="1:6" ht="22.5" customHeight="1" x14ac:dyDescent="0.3">
      <c r="A360" s="19" t="s">
        <v>72</v>
      </c>
      <c r="B360" s="43" t="s">
        <v>154</v>
      </c>
      <c r="C360" s="17">
        <v>4</v>
      </c>
      <c r="D360" s="17" t="s">
        <v>54</v>
      </c>
      <c r="E360" s="16"/>
      <c r="F360" s="15">
        <f>C360*E360</f>
        <v>0</v>
      </c>
    </row>
    <row r="361" spans="1:6" x14ac:dyDescent="0.3">
      <c r="A361" s="19"/>
      <c r="B361" s="43"/>
      <c r="C361" s="17"/>
      <c r="D361" s="17"/>
      <c r="E361" s="16"/>
      <c r="F361" s="15"/>
    </row>
    <row r="362" spans="1:6" x14ac:dyDescent="0.3">
      <c r="A362" s="19" t="s">
        <v>68</v>
      </c>
      <c r="B362" s="43" t="s">
        <v>153</v>
      </c>
      <c r="C362" s="17">
        <v>4</v>
      </c>
      <c r="D362" s="17" t="s">
        <v>54</v>
      </c>
      <c r="E362" s="16"/>
      <c r="F362" s="15">
        <f>C362*E362</f>
        <v>0</v>
      </c>
    </row>
    <row r="363" spans="1:6" x14ac:dyDescent="0.3">
      <c r="A363" s="19"/>
      <c r="B363" s="43"/>
      <c r="C363" s="17"/>
      <c r="D363" s="17"/>
      <c r="E363" s="16"/>
      <c r="F363" s="15"/>
    </row>
    <row r="364" spans="1:6" x14ac:dyDescent="0.3">
      <c r="A364" s="19"/>
      <c r="B364" s="23" t="s">
        <v>152</v>
      </c>
      <c r="C364" s="17"/>
      <c r="D364" s="17"/>
      <c r="E364" s="16"/>
      <c r="F364" s="15"/>
    </row>
    <row r="365" spans="1:6" x14ac:dyDescent="0.3">
      <c r="A365" s="19"/>
      <c r="B365" s="23" t="s">
        <v>151</v>
      </c>
      <c r="C365" s="17"/>
      <c r="D365" s="17"/>
      <c r="E365" s="16"/>
      <c r="F365" s="15"/>
    </row>
    <row r="366" spans="1:6" x14ac:dyDescent="0.3">
      <c r="A366" s="19"/>
      <c r="B366" s="23"/>
      <c r="C366" s="17"/>
      <c r="D366" s="17"/>
      <c r="E366" s="16"/>
      <c r="F366" s="15"/>
    </row>
    <row r="367" spans="1:6" ht="51" customHeight="1" x14ac:dyDescent="0.3">
      <c r="A367" s="19"/>
      <c r="B367" s="62" t="s">
        <v>150</v>
      </c>
      <c r="C367" s="17"/>
      <c r="D367" s="17"/>
      <c r="E367" s="16"/>
      <c r="F367" s="15"/>
    </row>
    <row r="368" spans="1:6" x14ac:dyDescent="0.3">
      <c r="A368" s="19"/>
      <c r="B368" s="18"/>
      <c r="C368" s="17"/>
      <c r="D368" s="17"/>
      <c r="E368" s="16"/>
      <c r="F368" s="15"/>
    </row>
    <row r="369" spans="1:6" x14ac:dyDescent="0.3">
      <c r="A369" s="19" t="s">
        <v>120</v>
      </c>
      <c r="B369" s="18" t="s">
        <v>149</v>
      </c>
      <c r="C369" s="17">
        <v>6</v>
      </c>
      <c r="D369" s="17" t="s">
        <v>148</v>
      </c>
      <c r="E369" s="16"/>
      <c r="F369" s="15">
        <f>C369*E369</f>
        <v>0</v>
      </c>
    </row>
    <row r="370" spans="1:6" x14ac:dyDescent="0.3">
      <c r="A370" s="19"/>
      <c r="B370" s="18"/>
      <c r="C370" s="17"/>
      <c r="D370" s="17"/>
      <c r="E370" s="16"/>
      <c r="F370" s="15"/>
    </row>
    <row r="371" spans="1:6" x14ac:dyDescent="0.3">
      <c r="A371" s="19" t="s">
        <v>147</v>
      </c>
      <c r="B371" s="18" t="s">
        <v>146</v>
      </c>
      <c r="C371" s="17">
        <v>4</v>
      </c>
      <c r="D371" s="17" t="s">
        <v>54</v>
      </c>
      <c r="E371" s="16"/>
      <c r="F371" s="15">
        <f>C371*E371</f>
        <v>0</v>
      </c>
    </row>
    <row r="372" spans="1:6" x14ac:dyDescent="0.3">
      <c r="A372" s="19"/>
      <c r="B372" s="18"/>
      <c r="C372" s="17"/>
      <c r="D372" s="17"/>
      <c r="E372" s="16"/>
      <c r="F372" s="15"/>
    </row>
    <row r="373" spans="1:6" x14ac:dyDescent="0.3">
      <c r="A373" s="19" t="s">
        <v>145</v>
      </c>
      <c r="B373" s="18" t="s">
        <v>144</v>
      </c>
      <c r="C373" s="17">
        <v>2</v>
      </c>
      <c r="D373" s="17" t="s">
        <v>54</v>
      </c>
      <c r="E373" s="16"/>
      <c r="F373" s="15">
        <f>C373*E373</f>
        <v>0</v>
      </c>
    </row>
    <row r="374" spans="1:6" x14ac:dyDescent="0.3">
      <c r="A374" s="19"/>
      <c r="B374" s="18"/>
      <c r="C374" s="17"/>
      <c r="D374" s="17"/>
      <c r="E374" s="16"/>
      <c r="F374" s="15"/>
    </row>
    <row r="375" spans="1:6" x14ac:dyDescent="0.3">
      <c r="A375" s="14"/>
      <c r="B375" s="47" t="s">
        <v>143</v>
      </c>
      <c r="C375" s="12"/>
      <c r="D375" s="12"/>
      <c r="E375" s="11"/>
      <c r="F375" s="10"/>
    </row>
    <row r="376" spans="1:6" ht="15" thickBot="1" x14ac:dyDescent="0.35">
      <c r="A376" s="9"/>
      <c r="B376" s="101" t="s">
        <v>31</v>
      </c>
      <c r="C376" s="7"/>
      <c r="D376" s="7"/>
      <c r="E376" s="81"/>
      <c r="F376" s="80">
        <f>SUM(F345:F373)</f>
        <v>0</v>
      </c>
    </row>
    <row r="377" spans="1:6" ht="15" thickTop="1" x14ac:dyDescent="0.3">
      <c r="A377" s="19"/>
      <c r="B377" s="18"/>
      <c r="C377" s="17"/>
      <c r="D377" s="17"/>
      <c r="E377" s="16"/>
      <c r="F377" s="15"/>
    </row>
    <row r="378" spans="1:6" x14ac:dyDescent="0.3">
      <c r="A378" s="19"/>
      <c r="B378" s="24" t="s">
        <v>137</v>
      </c>
      <c r="C378" s="17"/>
      <c r="D378" s="17"/>
      <c r="E378" s="16"/>
      <c r="F378" s="15"/>
    </row>
    <row r="379" spans="1:6" x14ac:dyDescent="0.3">
      <c r="A379" s="19"/>
      <c r="B379" s="46" t="s">
        <v>46</v>
      </c>
      <c r="C379" s="17"/>
      <c r="D379" s="17"/>
      <c r="E379" s="16"/>
      <c r="F379" s="15"/>
    </row>
    <row r="380" spans="1:6" ht="72" x14ac:dyDescent="0.3">
      <c r="A380" s="19"/>
      <c r="B380" s="43" t="s">
        <v>142</v>
      </c>
      <c r="C380" s="17"/>
      <c r="D380" s="17"/>
      <c r="E380" s="16"/>
      <c r="F380" s="15"/>
    </row>
    <row r="381" spans="1:6" x14ac:dyDescent="0.3">
      <c r="A381" s="19"/>
      <c r="B381" s="18"/>
      <c r="C381" s="17"/>
      <c r="D381" s="17"/>
      <c r="E381" s="16"/>
      <c r="F381" s="15"/>
    </row>
    <row r="382" spans="1:6" ht="43.2" x14ac:dyDescent="0.3">
      <c r="A382" s="19"/>
      <c r="B382" s="43" t="s">
        <v>115</v>
      </c>
      <c r="C382" s="17"/>
      <c r="D382" s="17"/>
      <c r="E382" s="16"/>
      <c r="F382" s="15"/>
    </row>
    <row r="383" spans="1:6" x14ac:dyDescent="0.3">
      <c r="A383" s="19"/>
      <c r="B383" s="43"/>
      <c r="C383" s="17"/>
      <c r="D383" s="17"/>
      <c r="E383" s="16"/>
      <c r="F383" s="15"/>
    </row>
    <row r="384" spans="1:6" x14ac:dyDescent="0.3">
      <c r="A384" s="19"/>
      <c r="B384" s="46" t="s">
        <v>141</v>
      </c>
      <c r="C384" s="17"/>
      <c r="D384" s="17"/>
      <c r="E384" s="16"/>
      <c r="F384" s="15"/>
    </row>
    <row r="385" spans="1:6" x14ac:dyDescent="0.3">
      <c r="A385" s="19"/>
      <c r="B385" s="62" t="s">
        <v>140</v>
      </c>
      <c r="C385" s="17"/>
      <c r="D385" s="17"/>
      <c r="E385" s="16"/>
      <c r="F385" s="15"/>
    </row>
    <row r="386" spans="1:6" x14ac:dyDescent="0.3">
      <c r="A386" s="19"/>
      <c r="B386" s="18"/>
      <c r="C386" s="17"/>
      <c r="D386" s="17"/>
      <c r="E386" s="16"/>
      <c r="F386" s="15"/>
    </row>
    <row r="387" spans="1:6" ht="90" customHeight="1" x14ac:dyDescent="0.3">
      <c r="A387" s="19"/>
      <c r="B387" s="34" t="s">
        <v>139</v>
      </c>
      <c r="C387" s="17"/>
      <c r="D387" s="17"/>
      <c r="E387" s="16"/>
      <c r="F387" s="15"/>
    </row>
    <row r="388" spans="1:6" x14ac:dyDescent="0.3">
      <c r="A388" s="19"/>
      <c r="B388" s="18"/>
      <c r="C388" s="17"/>
      <c r="D388" s="17"/>
      <c r="E388" s="16"/>
      <c r="F388" s="15"/>
    </row>
    <row r="389" spans="1:6" x14ac:dyDescent="0.3">
      <c r="A389" s="19" t="s">
        <v>40</v>
      </c>
      <c r="B389" s="43" t="s">
        <v>138</v>
      </c>
      <c r="C389" s="17">
        <v>684</v>
      </c>
      <c r="D389" s="17" t="s">
        <v>85</v>
      </c>
      <c r="E389" s="16"/>
      <c r="F389" s="15">
        <f>C389*E389</f>
        <v>0</v>
      </c>
    </row>
    <row r="390" spans="1:6" x14ac:dyDescent="0.3">
      <c r="A390" s="19"/>
      <c r="B390" s="43"/>
      <c r="C390" s="17"/>
      <c r="D390" s="17"/>
      <c r="E390" s="16"/>
      <c r="F390" s="15"/>
    </row>
    <row r="391" spans="1:6" x14ac:dyDescent="0.3">
      <c r="A391" s="19"/>
      <c r="B391" s="43"/>
      <c r="C391" s="17"/>
      <c r="D391" s="17"/>
      <c r="E391" s="16"/>
      <c r="F391" s="15"/>
    </row>
    <row r="392" spans="1:6" x14ac:dyDescent="0.3">
      <c r="A392" s="19"/>
      <c r="B392" s="43"/>
      <c r="C392" s="17"/>
      <c r="D392" s="17"/>
      <c r="E392" s="16"/>
      <c r="F392" s="15"/>
    </row>
    <row r="393" spans="1:6" x14ac:dyDescent="0.3">
      <c r="A393" s="19"/>
      <c r="B393" s="43"/>
      <c r="C393" s="17"/>
      <c r="D393" s="17"/>
      <c r="E393" s="16"/>
      <c r="F393" s="15"/>
    </row>
    <row r="394" spans="1:6" x14ac:dyDescent="0.3">
      <c r="A394" s="19"/>
      <c r="B394" s="43"/>
      <c r="C394" s="17"/>
      <c r="D394" s="17"/>
      <c r="E394" s="16"/>
      <c r="F394" s="15"/>
    </row>
    <row r="395" spans="1:6" x14ac:dyDescent="0.3">
      <c r="A395" s="19"/>
      <c r="B395" s="43"/>
      <c r="C395" s="17"/>
      <c r="D395" s="17"/>
      <c r="E395" s="16"/>
      <c r="F395" s="15"/>
    </row>
    <row r="396" spans="1:6" x14ac:dyDescent="0.3">
      <c r="A396" s="19"/>
      <c r="B396" s="43"/>
      <c r="C396" s="17"/>
      <c r="D396" s="17"/>
      <c r="E396" s="16"/>
      <c r="F396" s="15"/>
    </row>
    <row r="397" spans="1:6" x14ac:dyDescent="0.3">
      <c r="A397" s="19"/>
      <c r="B397" s="43"/>
      <c r="C397" s="17"/>
      <c r="D397" s="17"/>
      <c r="E397" s="16"/>
      <c r="F397" s="15"/>
    </row>
    <row r="398" spans="1:6" x14ac:dyDescent="0.3">
      <c r="A398" s="19"/>
      <c r="B398" s="43"/>
      <c r="C398" s="17"/>
      <c r="D398" s="17"/>
      <c r="E398" s="16"/>
      <c r="F398" s="15"/>
    </row>
    <row r="399" spans="1:6" x14ac:dyDescent="0.3">
      <c r="A399" s="19"/>
      <c r="B399" s="43"/>
      <c r="C399" s="17"/>
      <c r="D399" s="17"/>
      <c r="E399" s="16"/>
      <c r="F399" s="15"/>
    </row>
    <row r="400" spans="1:6" x14ac:dyDescent="0.3">
      <c r="A400" s="19"/>
      <c r="B400" s="43"/>
      <c r="C400" s="17"/>
      <c r="D400" s="17"/>
      <c r="E400" s="16"/>
      <c r="F400" s="15"/>
    </row>
    <row r="401" spans="1:6" x14ac:dyDescent="0.3">
      <c r="A401" s="19"/>
      <c r="B401" s="43"/>
      <c r="C401" s="17"/>
      <c r="D401" s="17"/>
      <c r="E401" s="16"/>
      <c r="F401" s="15"/>
    </row>
    <row r="402" spans="1:6" x14ac:dyDescent="0.3">
      <c r="A402" s="19"/>
      <c r="B402" s="43"/>
      <c r="C402" s="17"/>
      <c r="D402" s="17"/>
      <c r="E402" s="16"/>
      <c r="F402" s="15"/>
    </row>
    <row r="403" spans="1:6" x14ac:dyDescent="0.3">
      <c r="A403" s="19"/>
      <c r="B403" s="43"/>
      <c r="C403" s="17"/>
      <c r="D403" s="17"/>
      <c r="E403" s="16"/>
      <c r="F403" s="15"/>
    </row>
    <row r="404" spans="1:6" x14ac:dyDescent="0.3">
      <c r="A404" s="19"/>
      <c r="B404" s="43"/>
      <c r="C404" s="17"/>
      <c r="D404" s="17"/>
      <c r="E404" s="16"/>
      <c r="F404" s="15"/>
    </row>
    <row r="405" spans="1:6" x14ac:dyDescent="0.3">
      <c r="A405" s="19"/>
      <c r="B405" s="43"/>
      <c r="C405" s="17"/>
      <c r="D405" s="17"/>
      <c r="E405" s="16"/>
      <c r="F405" s="15"/>
    </row>
    <row r="406" spans="1:6" x14ac:dyDescent="0.3">
      <c r="A406" s="19"/>
      <c r="B406" s="43"/>
      <c r="C406" s="17"/>
      <c r="D406" s="17"/>
      <c r="E406" s="16"/>
      <c r="F406" s="15"/>
    </row>
    <row r="407" spans="1:6" x14ac:dyDescent="0.3">
      <c r="A407" s="19"/>
      <c r="B407" s="43"/>
      <c r="C407" s="17"/>
      <c r="D407" s="17"/>
      <c r="E407" s="16"/>
      <c r="F407" s="15"/>
    </row>
    <row r="408" spans="1:6" x14ac:dyDescent="0.3">
      <c r="A408" s="19"/>
      <c r="B408" s="43"/>
      <c r="C408" s="17"/>
      <c r="D408" s="17"/>
      <c r="E408" s="16"/>
      <c r="F408" s="15"/>
    </row>
    <row r="409" spans="1:6" x14ac:dyDescent="0.3">
      <c r="A409" s="14"/>
      <c r="B409" s="90" t="s">
        <v>137</v>
      </c>
      <c r="C409" s="12"/>
      <c r="D409" s="12"/>
      <c r="E409" s="11"/>
      <c r="F409" s="10"/>
    </row>
    <row r="410" spans="1:6" x14ac:dyDescent="0.3">
      <c r="A410" s="19"/>
      <c r="B410" s="23" t="s">
        <v>136</v>
      </c>
      <c r="C410" s="17"/>
      <c r="D410" s="17"/>
      <c r="E410" s="32"/>
      <c r="F410" s="22">
        <f>SUM(F381:F389)</f>
        <v>0</v>
      </c>
    </row>
    <row r="411" spans="1:6" ht="15" thickBot="1" x14ac:dyDescent="0.35">
      <c r="A411" s="9"/>
      <c r="B411" s="31"/>
      <c r="C411" s="7"/>
      <c r="D411" s="7"/>
      <c r="E411" s="30"/>
      <c r="F411" s="29"/>
    </row>
    <row r="412" spans="1:6" ht="15" thickTop="1" x14ac:dyDescent="0.3">
      <c r="A412" s="19"/>
      <c r="B412" s="18"/>
      <c r="C412" s="17"/>
      <c r="D412" s="17"/>
      <c r="E412" s="16"/>
      <c r="F412" s="15"/>
    </row>
    <row r="413" spans="1:6" x14ac:dyDescent="0.3">
      <c r="A413" s="19"/>
      <c r="B413" s="24" t="s">
        <v>21</v>
      </c>
      <c r="C413" s="17"/>
      <c r="D413" s="17"/>
      <c r="E413" s="16"/>
      <c r="F413" s="15"/>
    </row>
    <row r="414" spans="1:6" ht="16.5" customHeight="1" x14ac:dyDescent="0.3">
      <c r="A414" s="19"/>
      <c r="B414" s="46" t="s">
        <v>46</v>
      </c>
      <c r="C414" s="17"/>
      <c r="D414" s="17"/>
      <c r="E414" s="16"/>
      <c r="F414" s="15"/>
    </row>
    <row r="415" spans="1:6" ht="81.75" customHeight="1" x14ac:dyDescent="0.3">
      <c r="A415" s="19"/>
      <c r="B415" s="43" t="s">
        <v>135</v>
      </c>
      <c r="C415" s="17"/>
      <c r="D415" s="17"/>
      <c r="E415" s="16"/>
      <c r="F415" s="15"/>
    </row>
    <row r="416" spans="1:6" ht="20.25" customHeight="1" x14ac:dyDescent="0.3">
      <c r="A416" s="19"/>
      <c r="B416" s="18"/>
      <c r="C416" s="17"/>
      <c r="D416" s="17"/>
      <c r="E416" s="16"/>
      <c r="F416" s="15"/>
    </row>
    <row r="417" spans="1:6" ht="73.5" customHeight="1" x14ac:dyDescent="0.3">
      <c r="A417" s="19"/>
      <c r="B417" s="43" t="s">
        <v>115</v>
      </c>
      <c r="C417" s="17"/>
      <c r="D417" s="17"/>
      <c r="E417" s="16"/>
      <c r="F417" s="15"/>
    </row>
    <row r="418" spans="1:6" ht="16.5" customHeight="1" x14ac:dyDescent="0.3">
      <c r="A418" s="19"/>
      <c r="B418" s="43"/>
      <c r="C418" s="17"/>
      <c r="D418" s="17"/>
      <c r="E418" s="16"/>
      <c r="F418" s="15"/>
    </row>
    <row r="419" spans="1:6" x14ac:dyDescent="0.3">
      <c r="A419" s="19"/>
      <c r="B419" s="34" t="s">
        <v>134</v>
      </c>
      <c r="C419" s="17"/>
      <c r="D419" s="17"/>
      <c r="E419" s="16"/>
      <c r="F419" s="15"/>
    </row>
    <row r="420" spans="1:6" x14ac:dyDescent="0.3">
      <c r="A420" s="19"/>
      <c r="B420" s="18"/>
      <c r="C420" s="17"/>
      <c r="D420" s="17"/>
      <c r="E420" s="16"/>
      <c r="F420" s="15"/>
    </row>
    <row r="421" spans="1:6" x14ac:dyDescent="0.3">
      <c r="A421" s="19"/>
      <c r="B421" s="46" t="s">
        <v>133</v>
      </c>
      <c r="C421" s="17"/>
      <c r="D421" s="17"/>
      <c r="E421" s="16"/>
      <c r="F421" s="15"/>
    </row>
    <row r="422" spans="1:6" x14ac:dyDescent="0.3">
      <c r="A422" s="19"/>
      <c r="B422" s="89" t="s">
        <v>132</v>
      </c>
      <c r="C422" s="17"/>
      <c r="D422" s="17"/>
      <c r="E422" s="16"/>
      <c r="F422" s="15"/>
    </row>
    <row r="423" spans="1:6" ht="28.8" x14ac:dyDescent="0.3">
      <c r="A423" s="19" t="s">
        <v>40</v>
      </c>
      <c r="B423" s="43" t="s">
        <v>128</v>
      </c>
      <c r="C423" s="17">
        <v>924</v>
      </c>
      <c r="D423" s="17" t="s">
        <v>85</v>
      </c>
      <c r="E423" s="16"/>
      <c r="F423" s="15">
        <f>C423*E423</f>
        <v>0</v>
      </c>
    </row>
    <row r="424" spans="1:6" x14ac:dyDescent="0.3">
      <c r="A424" s="19"/>
      <c r="B424" s="43"/>
      <c r="C424" s="17"/>
      <c r="D424" s="17"/>
      <c r="E424" s="16"/>
      <c r="F424" s="15"/>
    </row>
    <row r="425" spans="1:6" x14ac:dyDescent="0.3">
      <c r="A425" s="19" t="s">
        <v>35</v>
      </c>
      <c r="B425" s="43" t="s">
        <v>131</v>
      </c>
      <c r="C425" s="17">
        <v>32</v>
      </c>
      <c r="D425" s="17" t="s">
        <v>83</v>
      </c>
      <c r="E425" s="16"/>
      <c r="F425" s="15">
        <f>C425*E425</f>
        <v>0</v>
      </c>
    </row>
    <row r="426" spans="1:6" x14ac:dyDescent="0.3">
      <c r="A426" s="19"/>
      <c r="B426" s="18"/>
      <c r="C426" s="17"/>
      <c r="D426" s="17"/>
      <c r="E426" s="16"/>
      <c r="F426" s="15"/>
    </row>
    <row r="427" spans="1:6" x14ac:dyDescent="0.3">
      <c r="A427" s="19"/>
      <c r="B427" s="100" t="s">
        <v>130</v>
      </c>
      <c r="C427" s="17"/>
      <c r="D427" s="17"/>
      <c r="E427" s="16"/>
      <c r="F427" s="15"/>
    </row>
    <row r="428" spans="1:6" x14ac:dyDescent="0.3">
      <c r="A428" s="19"/>
      <c r="B428" s="89" t="s">
        <v>129</v>
      </c>
      <c r="C428" s="17"/>
      <c r="D428" s="17"/>
      <c r="E428" s="16"/>
      <c r="F428" s="15"/>
    </row>
    <row r="429" spans="1:6" ht="28.8" x14ac:dyDescent="0.3">
      <c r="A429" s="19" t="s">
        <v>76</v>
      </c>
      <c r="B429" s="43" t="s">
        <v>128</v>
      </c>
      <c r="C429" s="17">
        <v>1580</v>
      </c>
      <c r="D429" s="17" t="s">
        <v>85</v>
      </c>
      <c r="E429" s="16"/>
      <c r="F429" s="15">
        <f>C429*E429</f>
        <v>0</v>
      </c>
    </row>
    <row r="430" spans="1:6" x14ac:dyDescent="0.3">
      <c r="A430" s="19"/>
      <c r="B430" s="49"/>
      <c r="C430" s="17"/>
      <c r="D430" s="17"/>
      <c r="E430" s="16"/>
      <c r="F430" s="15"/>
    </row>
    <row r="431" spans="1:6" x14ac:dyDescent="0.3">
      <c r="A431" s="19" t="s">
        <v>58</v>
      </c>
      <c r="B431" s="18" t="s">
        <v>127</v>
      </c>
      <c r="C431" s="17">
        <v>89</v>
      </c>
      <c r="D431" s="17" t="s">
        <v>83</v>
      </c>
      <c r="E431" s="16"/>
      <c r="F431" s="15">
        <f>C431*E431</f>
        <v>0</v>
      </c>
    </row>
    <row r="432" spans="1:6" x14ac:dyDescent="0.3">
      <c r="A432" s="19"/>
      <c r="B432" s="18"/>
      <c r="C432" s="17"/>
      <c r="D432" s="17"/>
      <c r="E432" s="16"/>
      <c r="F432" s="15"/>
    </row>
    <row r="433" spans="1:6" s="63" customFormat="1" x14ac:dyDescent="0.3">
      <c r="A433" s="19" t="s">
        <v>56</v>
      </c>
      <c r="B433" s="1" t="s">
        <v>126</v>
      </c>
      <c r="C433" s="17">
        <f>C429</f>
        <v>1580</v>
      </c>
      <c r="D433" s="3" t="s">
        <v>85</v>
      </c>
      <c r="E433" s="99"/>
      <c r="F433" s="15">
        <f>C433*E433</f>
        <v>0</v>
      </c>
    </row>
    <row r="434" spans="1:6" s="63" customFormat="1" x14ac:dyDescent="0.3">
      <c r="A434" s="19"/>
      <c r="B434" s="1"/>
      <c r="C434" s="17"/>
      <c r="D434" s="3"/>
      <c r="E434" s="99"/>
      <c r="F434" s="15"/>
    </row>
    <row r="435" spans="1:6" s="63" customFormat="1" x14ac:dyDescent="0.3">
      <c r="A435" s="19" t="s">
        <v>72</v>
      </c>
      <c r="B435" s="1" t="s">
        <v>84</v>
      </c>
      <c r="C435" s="17">
        <f>C431</f>
        <v>89</v>
      </c>
      <c r="D435" s="3" t="s">
        <v>83</v>
      </c>
      <c r="E435" s="99"/>
      <c r="F435" s="15">
        <f>C435*E435</f>
        <v>0</v>
      </c>
    </row>
    <row r="436" spans="1:6" x14ac:dyDescent="0.3">
      <c r="A436" s="19"/>
      <c r="B436" s="18"/>
      <c r="C436" s="17"/>
      <c r="D436" s="17"/>
      <c r="E436" s="16"/>
      <c r="F436" s="15"/>
    </row>
    <row r="437" spans="1:6" x14ac:dyDescent="0.3">
      <c r="A437" s="19"/>
      <c r="B437" s="89" t="s">
        <v>125</v>
      </c>
      <c r="C437" s="17"/>
      <c r="D437" s="17"/>
      <c r="E437" s="16"/>
      <c r="F437" s="15"/>
    </row>
    <row r="438" spans="1:6" ht="28.8" x14ac:dyDescent="0.3">
      <c r="A438" s="19"/>
      <c r="B438" s="43" t="s">
        <v>124</v>
      </c>
      <c r="C438" s="17"/>
      <c r="D438" s="17"/>
      <c r="E438" s="16"/>
      <c r="F438" s="15"/>
    </row>
    <row r="439" spans="1:6" x14ac:dyDescent="0.3">
      <c r="A439" s="19"/>
      <c r="B439" s="49"/>
      <c r="C439" s="17"/>
      <c r="D439" s="17"/>
      <c r="E439" s="16"/>
      <c r="F439" s="15"/>
    </row>
    <row r="440" spans="1:6" x14ac:dyDescent="0.3">
      <c r="A440" s="19" t="s">
        <v>68</v>
      </c>
      <c r="B440" s="43" t="s">
        <v>123</v>
      </c>
      <c r="C440" s="17">
        <v>63</v>
      </c>
      <c r="D440" s="17" t="s">
        <v>85</v>
      </c>
      <c r="E440" s="16"/>
      <c r="F440" s="15">
        <f>C440*E440</f>
        <v>0</v>
      </c>
    </row>
    <row r="441" spans="1:6" x14ac:dyDescent="0.3">
      <c r="A441" s="19"/>
      <c r="B441" s="49"/>
      <c r="C441" s="17"/>
      <c r="D441" s="17"/>
      <c r="E441" s="16"/>
      <c r="F441" s="15"/>
    </row>
    <row r="442" spans="1:6" ht="28.8" x14ac:dyDescent="0.3">
      <c r="A442" s="19"/>
      <c r="B442" s="43" t="s">
        <v>122</v>
      </c>
      <c r="C442" s="17"/>
      <c r="D442" s="17"/>
      <c r="E442" s="16"/>
      <c r="F442" s="15"/>
    </row>
    <row r="443" spans="1:6" x14ac:dyDescent="0.3">
      <c r="A443" s="19"/>
      <c r="B443" s="18"/>
      <c r="C443" s="17"/>
      <c r="D443" s="17"/>
      <c r="E443" s="16"/>
      <c r="F443" s="15"/>
    </row>
    <row r="444" spans="1:6" ht="43.2" x14ac:dyDescent="0.3">
      <c r="A444" s="19"/>
      <c r="B444" s="62" t="s">
        <v>121</v>
      </c>
      <c r="C444" s="17"/>
      <c r="D444" s="17"/>
      <c r="E444" s="16"/>
      <c r="F444" s="15"/>
    </row>
    <row r="445" spans="1:6" x14ac:dyDescent="0.3">
      <c r="A445" s="19"/>
      <c r="B445" s="18"/>
      <c r="C445" s="17"/>
      <c r="D445" s="17"/>
      <c r="E445" s="16"/>
      <c r="F445" s="15"/>
    </row>
    <row r="446" spans="1:6" ht="28.8" x14ac:dyDescent="0.3">
      <c r="A446" s="19" t="s">
        <v>120</v>
      </c>
      <c r="B446" s="43" t="s">
        <v>119</v>
      </c>
      <c r="C446" s="17">
        <f>C440</f>
        <v>63</v>
      </c>
      <c r="D446" s="17" t="s">
        <v>85</v>
      </c>
      <c r="E446" s="16"/>
      <c r="F446" s="15">
        <f>C446*E446</f>
        <v>0</v>
      </c>
    </row>
    <row r="447" spans="1:6" x14ac:dyDescent="0.3">
      <c r="A447" s="19"/>
      <c r="B447" s="46"/>
      <c r="C447" s="17"/>
      <c r="D447" s="17"/>
      <c r="E447" s="16"/>
      <c r="F447" s="15"/>
    </row>
    <row r="448" spans="1:6" x14ac:dyDescent="0.3">
      <c r="A448" s="19" t="s">
        <v>68</v>
      </c>
      <c r="B448" s="18" t="s">
        <v>118</v>
      </c>
      <c r="C448" s="17">
        <v>17</v>
      </c>
      <c r="D448" s="17" t="s">
        <v>83</v>
      </c>
      <c r="E448" s="16"/>
      <c r="F448" s="15">
        <f>C448*E448</f>
        <v>0</v>
      </c>
    </row>
    <row r="449" spans="1:6" x14ac:dyDescent="0.3">
      <c r="A449" s="19"/>
      <c r="B449" s="46"/>
      <c r="C449" s="17"/>
      <c r="D449" s="17"/>
      <c r="E449" s="16"/>
      <c r="F449" s="15"/>
    </row>
    <row r="450" spans="1:6" x14ac:dyDescent="0.3">
      <c r="A450" s="14"/>
      <c r="B450" s="98" t="s">
        <v>21</v>
      </c>
      <c r="C450" s="12"/>
      <c r="D450" s="12"/>
      <c r="E450" s="11"/>
      <c r="F450" s="10"/>
    </row>
    <row r="451" spans="1:6" x14ac:dyDescent="0.3">
      <c r="A451" s="19"/>
      <c r="B451" s="23" t="s">
        <v>117</v>
      </c>
      <c r="C451" s="17"/>
      <c r="D451" s="17"/>
      <c r="E451" s="16"/>
      <c r="F451" s="22">
        <f>SUM(F423:F450)</f>
        <v>0</v>
      </c>
    </row>
    <row r="452" spans="1:6" ht="15" thickBot="1" x14ac:dyDescent="0.35">
      <c r="A452" s="9"/>
      <c r="B452" s="31"/>
      <c r="C452" s="7"/>
      <c r="D452" s="7"/>
      <c r="E452" s="30"/>
      <c r="F452" s="29"/>
    </row>
    <row r="453" spans="1:6" ht="15" thickTop="1" x14ac:dyDescent="0.3">
      <c r="A453" s="19"/>
      <c r="B453" s="18"/>
      <c r="C453" s="17"/>
      <c r="D453" s="17"/>
      <c r="E453" s="16"/>
      <c r="F453" s="15"/>
    </row>
    <row r="454" spans="1:6" x14ac:dyDescent="0.3">
      <c r="A454" s="27"/>
      <c r="B454" s="24" t="s">
        <v>20</v>
      </c>
      <c r="C454" s="26"/>
      <c r="D454" s="26"/>
      <c r="E454" s="25"/>
      <c r="F454" s="22"/>
    </row>
    <row r="455" spans="1:6" x14ac:dyDescent="0.3">
      <c r="A455" s="19"/>
      <c r="B455" s="18"/>
      <c r="C455" s="17"/>
      <c r="D455" s="17"/>
      <c r="E455" s="16"/>
      <c r="F455" s="15"/>
    </row>
    <row r="456" spans="1:6" x14ac:dyDescent="0.3">
      <c r="A456" s="19"/>
      <c r="B456" s="46" t="s">
        <v>46</v>
      </c>
      <c r="C456" s="17"/>
      <c r="D456" s="17"/>
      <c r="E456" s="16"/>
      <c r="F456" s="15"/>
    </row>
    <row r="457" spans="1:6" ht="57.6" x14ac:dyDescent="0.3">
      <c r="A457" s="19"/>
      <c r="B457" s="43" t="s">
        <v>116</v>
      </c>
      <c r="C457" s="17"/>
      <c r="D457" s="17"/>
      <c r="E457" s="16"/>
      <c r="F457" s="15"/>
    </row>
    <row r="458" spans="1:6" x14ac:dyDescent="0.3">
      <c r="A458" s="19"/>
      <c r="B458" s="18"/>
      <c r="C458" s="17"/>
      <c r="D458" s="17"/>
      <c r="E458" s="16"/>
      <c r="F458" s="15"/>
    </row>
    <row r="459" spans="1:6" ht="43.2" x14ac:dyDescent="0.3">
      <c r="A459" s="19"/>
      <c r="B459" s="43" t="s">
        <v>115</v>
      </c>
      <c r="C459" s="17"/>
      <c r="D459" s="17"/>
      <c r="E459" s="16"/>
      <c r="F459" s="15"/>
    </row>
    <row r="460" spans="1:6" x14ac:dyDescent="0.3">
      <c r="A460" s="19"/>
      <c r="B460" s="18"/>
      <c r="C460" s="17"/>
      <c r="D460" s="17"/>
      <c r="E460" s="16"/>
      <c r="F460" s="15"/>
    </row>
    <row r="461" spans="1:6" x14ac:dyDescent="0.3">
      <c r="A461" s="19"/>
      <c r="B461" s="46" t="s">
        <v>114</v>
      </c>
      <c r="C461" s="17"/>
      <c r="D461" s="17"/>
      <c r="E461" s="16"/>
      <c r="F461" s="15"/>
    </row>
    <row r="462" spans="1:6" x14ac:dyDescent="0.3">
      <c r="A462" s="19"/>
      <c r="B462" s="46"/>
      <c r="C462" s="17"/>
      <c r="D462" s="17"/>
      <c r="E462" s="16"/>
      <c r="F462" s="15"/>
    </row>
    <row r="463" spans="1:6" x14ac:dyDescent="0.3">
      <c r="A463" s="19"/>
      <c r="B463" s="43"/>
      <c r="C463" s="17"/>
      <c r="D463" s="17"/>
      <c r="E463" s="16"/>
      <c r="F463" s="15"/>
    </row>
    <row r="464" spans="1:6" s="63" customFormat="1" x14ac:dyDescent="0.3">
      <c r="A464" s="19"/>
      <c r="B464" s="34" t="s">
        <v>113</v>
      </c>
      <c r="C464" s="86"/>
      <c r="D464" s="17"/>
      <c r="E464" s="16"/>
      <c r="F464" s="15"/>
    </row>
    <row r="465" spans="1:6" s="63" customFormat="1" x14ac:dyDescent="0.3">
      <c r="A465" s="19"/>
      <c r="B465" s="34"/>
      <c r="C465" s="86"/>
      <c r="D465" s="17"/>
      <c r="E465" s="16"/>
      <c r="F465" s="15"/>
    </row>
    <row r="466" spans="1:6" s="63" customFormat="1" x14ac:dyDescent="0.3">
      <c r="A466" s="19" t="s">
        <v>40</v>
      </c>
      <c r="B466" s="43" t="s">
        <v>112</v>
      </c>
      <c r="C466" s="86">
        <v>380</v>
      </c>
      <c r="D466" s="17" t="s">
        <v>85</v>
      </c>
      <c r="E466" s="16"/>
      <c r="F466" s="15">
        <f>C466*E466</f>
        <v>0</v>
      </c>
    </row>
    <row r="467" spans="1:6" s="63" customFormat="1" x14ac:dyDescent="0.3">
      <c r="A467" s="19"/>
      <c r="B467" s="43"/>
      <c r="C467" s="86"/>
      <c r="D467" s="17"/>
      <c r="E467" s="16"/>
      <c r="F467" s="15"/>
    </row>
    <row r="468" spans="1:6" s="63" customFormat="1" x14ac:dyDescent="0.3">
      <c r="A468" s="72" t="s">
        <v>35</v>
      </c>
      <c r="B468" s="91" t="s">
        <v>111</v>
      </c>
      <c r="C468" s="86">
        <v>138</v>
      </c>
      <c r="D468" s="17" t="s">
        <v>85</v>
      </c>
      <c r="E468" s="65"/>
      <c r="F468" s="64">
        <f>C468*E468</f>
        <v>0</v>
      </c>
    </row>
    <row r="469" spans="1:6" s="63" customFormat="1" x14ac:dyDescent="0.3">
      <c r="A469" s="19"/>
      <c r="B469" s="34"/>
      <c r="C469" s="86"/>
      <c r="D469" s="17"/>
      <c r="E469" s="16"/>
      <c r="F469" s="15"/>
    </row>
    <row r="470" spans="1:6" s="63" customFormat="1" ht="28.8" x14ac:dyDescent="0.3">
      <c r="A470" s="19" t="s">
        <v>76</v>
      </c>
      <c r="B470" s="43" t="s">
        <v>110</v>
      </c>
      <c r="C470" s="86">
        <f>C466</f>
        <v>380</v>
      </c>
      <c r="D470" s="17" t="s">
        <v>85</v>
      </c>
      <c r="E470" s="16"/>
      <c r="F470" s="15">
        <f>E470*C470</f>
        <v>0</v>
      </c>
    </row>
    <row r="471" spans="1:6" s="63" customFormat="1" x14ac:dyDescent="0.3">
      <c r="A471" s="19"/>
      <c r="B471" s="18"/>
      <c r="C471" s="86"/>
      <c r="D471" s="17"/>
      <c r="E471" s="16"/>
      <c r="F471" s="15"/>
    </row>
    <row r="472" spans="1:6" s="63" customFormat="1" x14ac:dyDescent="0.3">
      <c r="A472" s="19"/>
      <c r="B472" s="46" t="s">
        <v>109</v>
      </c>
      <c r="C472" s="86"/>
      <c r="D472" s="17"/>
      <c r="E472" s="16"/>
      <c r="F472" s="15"/>
    </row>
    <row r="473" spans="1:6" s="63" customFormat="1" ht="81.75" customHeight="1" x14ac:dyDescent="0.3">
      <c r="A473" s="19"/>
      <c r="B473" s="62" t="s">
        <v>108</v>
      </c>
      <c r="C473" s="86"/>
      <c r="D473" s="17"/>
      <c r="E473" s="16"/>
      <c r="F473" s="15"/>
    </row>
    <row r="474" spans="1:6" s="63" customFormat="1" x14ac:dyDescent="0.3">
      <c r="A474" s="19"/>
      <c r="B474" s="18"/>
      <c r="C474" s="86"/>
      <c r="D474" s="17"/>
      <c r="E474" s="16"/>
      <c r="F474" s="15"/>
    </row>
    <row r="475" spans="1:6" s="63" customFormat="1" ht="39" customHeight="1" x14ac:dyDescent="0.3">
      <c r="A475" s="19" t="s">
        <v>58</v>
      </c>
      <c r="B475" s="43" t="s">
        <v>107</v>
      </c>
      <c r="C475" s="86">
        <v>120</v>
      </c>
      <c r="D475" s="17" t="s">
        <v>85</v>
      </c>
      <c r="E475" s="65"/>
      <c r="F475" s="64">
        <f>C475*E475</f>
        <v>0</v>
      </c>
    </row>
    <row r="476" spans="1:6" s="63" customFormat="1" x14ac:dyDescent="0.3">
      <c r="A476" s="72"/>
      <c r="B476" s="91"/>
      <c r="C476" s="91"/>
      <c r="D476" s="69"/>
      <c r="E476" s="93"/>
      <c r="F476" s="92"/>
    </row>
    <row r="477" spans="1:6" s="63" customFormat="1" x14ac:dyDescent="0.3">
      <c r="A477" s="72" t="s">
        <v>56</v>
      </c>
      <c r="B477" s="91" t="s">
        <v>99</v>
      </c>
      <c r="C477" s="86">
        <v>81</v>
      </c>
      <c r="D477" s="17" t="s">
        <v>83</v>
      </c>
      <c r="E477" s="65"/>
      <c r="F477" s="64">
        <f>C477*E477</f>
        <v>0</v>
      </c>
    </row>
    <row r="478" spans="1:6" s="63" customFormat="1" x14ac:dyDescent="0.3">
      <c r="A478" s="72"/>
      <c r="B478" s="91"/>
      <c r="C478" s="91"/>
      <c r="D478" s="69"/>
      <c r="E478" s="93"/>
      <c r="F478" s="92"/>
    </row>
    <row r="479" spans="1:6" s="63" customFormat="1" x14ac:dyDescent="0.3">
      <c r="A479" s="72"/>
      <c r="B479" s="97" t="s">
        <v>106</v>
      </c>
      <c r="C479" s="91"/>
      <c r="D479" s="69"/>
      <c r="E479" s="93"/>
      <c r="F479" s="92"/>
    </row>
    <row r="480" spans="1:6" s="63" customFormat="1" x14ac:dyDescent="0.3">
      <c r="A480" s="72"/>
      <c r="B480" s="96" t="s">
        <v>105</v>
      </c>
      <c r="C480" s="91"/>
      <c r="D480" s="69"/>
      <c r="E480" s="93"/>
      <c r="F480" s="92"/>
    </row>
    <row r="481" spans="1:6" s="63" customFormat="1" x14ac:dyDescent="0.3">
      <c r="A481" s="72"/>
      <c r="B481" s="96" t="s">
        <v>104</v>
      </c>
      <c r="C481" s="91"/>
      <c r="D481" s="69"/>
      <c r="E481" s="93"/>
      <c r="F481" s="92"/>
    </row>
    <row r="482" spans="1:6" s="63" customFormat="1" x14ac:dyDescent="0.3">
      <c r="A482" s="72"/>
      <c r="B482" s="95" t="s">
        <v>103</v>
      </c>
      <c r="C482" s="91"/>
      <c r="D482" s="69"/>
      <c r="E482" s="93"/>
      <c r="F482" s="92"/>
    </row>
    <row r="483" spans="1:6" s="63" customFormat="1" x14ac:dyDescent="0.3">
      <c r="A483" s="72"/>
      <c r="B483" s="95" t="s">
        <v>102</v>
      </c>
      <c r="C483" s="91"/>
      <c r="D483" s="69"/>
      <c r="E483" s="93"/>
      <c r="F483" s="92"/>
    </row>
    <row r="484" spans="1:6" s="63" customFormat="1" x14ac:dyDescent="0.3">
      <c r="A484" s="72"/>
      <c r="B484" s="95"/>
      <c r="C484" s="91"/>
      <c r="D484" s="69"/>
      <c r="E484" s="93"/>
      <c r="F484" s="92"/>
    </row>
    <row r="485" spans="1:6" s="63" customFormat="1" x14ac:dyDescent="0.3">
      <c r="A485" s="72" t="s">
        <v>72</v>
      </c>
      <c r="B485" s="94" t="s">
        <v>101</v>
      </c>
      <c r="C485" s="86">
        <f>C468</f>
        <v>138</v>
      </c>
      <c r="D485" s="17" t="s">
        <v>85</v>
      </c>
      <c r="E485" s="65"/>
      <c r="F485" s="64">
        <f>C485*E485</f>
        <v>0</v>
      </c>
    </row>
    <row r="486" spans="1:6" s="63" customFormat="1" x14ac:dyDescent="0.3">
      <c r="A486" s="72"/>
      <c r="B486" s="91" t="s">
        <v>100</v>
      </c>
      <c r="C486" s="91"/>
      <c r="D486" s="69"/>
      <c r="E486" s="93"/>
      <c r="F486" s="92"/>
    </row>
    <row r="487" spans="1:6" s="63" customFormat="1" x14ac:dyDescent="0.3">
      <c r="A487" s="72"/>
      <c r="B487" s="91"/>
      <c r="C487" s="91"/>
      <c r="D487" s="69"/>
      <c r="E487" s="93"/>
      <c r="F487" s="92"/>
    </row>
    <row r="488" spans="1:6" s="63" customFormat="1" x14ac:dyDescent="0.3">
      <c r="A488" s="72" t="s">
        <v>68</v>
      </c>
      <c r="B488" s="91" t="s">
        <v>99</v>
      </c>
      <c r="C488" s="86">
        <v>56</v>
      </c>
      <c r="D488" s="17" t="s">
        <v>83</v>
      </c>
      <c r="E488" s="65"/>
      <c r="F488" s="64">
        <f>C488*E488</f>
        <v>0</v>
      </c>
    </row>
    <row r="489" spans="1:6" x14ac:dyDescent="0.3">
      <c r="A489" s="19"/>
      <c r="B489" s="43"/>
      <c r="C489" s="17"/>
      <c r="D489" s="17"/>
      <c r="E489" s="16"/>
      <c r="F489" s="15"/>
    </row>
    <row r="490" spans="1:6" x14ac:dyDescent="0.3">
      <c r="A490" s="19"/>
      <c r="B490" s="43"/>
      <c r="C490" s="17"/>
      <c r="D490" s="17"/>
      <c r="E490" s="16"/>
      <c r="F490" s="15"/>
    </row>
    <row r="491" spans="1:6" x14ac:dyDescent="0.3">
      <c r="A491" s="19"/>
      <c r="B491" s="43"/>
      <c r="C491" s="17"/>
      <c r="D491" s="17"/>
      <c r="E491" s="16"/>
      <c r="F491" s="15"/>
    </row>
    <row r="492" spans="1:6" x14ac:dyDescent="0.3">
      <c r="A492" s="19"/>
      <c r="B492" s="43"/>
      <c r="C492" s="17"/>
      <c r="D492" s="17"/>
      <c r="E492" s="16"/>
      <c r="F492" s="15"/>
    </row>
    <row r="493" spans="1:6" x14ac:dyDescent="0.3">
      <c r="A493" s="19"/>
      <c r="B493" s="43"/>
      <c r="C493" s="17"/>
      <c r="D493" s="17"/>
      <c r="E493" s="16"/>
      <c r="F493" s="15"/>
    </row>
    <row r="494" spans="1:6" x14ac:dyDescent="0.3">
      <c r="A494" s="19"/>
      <c r="B494" s="43"/>
      <c r="C494" s="17"/>
      <c r="D494" s="17"/>
      <c r="E494" s="16"/>
      <c r="F494" s="15"/>
    </row>
    <row r="495" spans="1:6" x14ac:dyDescent="0.3">
      <c r="A495" s="14"/>
      <c r="B495" s="90" t="s">
        <v>98</v>
      </c>
      <c r="C495" s="12"/>
      <c r="D495" s="12"/>
      <c r="E495" s="11"/>
      <c r="F495" s="10"/>
    </row>
    <row r="496" spans="1:6" x14ac:dyDescent="0.3">
      <c r="A496" s="19"/>
      <c r="B496" s="23" t="s">
        <v>97</v>
      </c>
      <c r="C496" s="17"/>
      <c r="D496" s="17"/>
      <c r="E496" s="16"/>
      <c r="F496" s="22">
        <f>SUM(F466:F495)</f>
        <v>0</v>
      </c>
    </row>
    <row r="497" spans="1:6" ht="15" thickBot="1" x14ac:dyDescent="0.35">
      <c r="A497" s="9"/>
      <c r="B497" s="8"/>
      <c r="C497" s="7"/>
      <c r="D497" s="7"/>
      <c r="E497" s="30"/>
      <c r="F497" s="80"/>
    </row>
    <row r="498" spans="1:6" ht="15" thickTop="1" x14ac:dyDescent="0.3">
      <c r="A498" s="19"/>
      <c r="B498" s="23"/>
      <c r="C498" s="17"/>
      <c r="D498" s="17"/>
      <c r="E498" s="16"/>
      <c r="F498" s="22"/>
    </row>
    <row r="499" spans="1:6" x14ac:dyDescent="0.3">
      <c r="A499" s="19"/>
      <c r="B499" s="50" t="s">
        <v>19</v>
      </c>
      <c r="C499" s="17"/>
      <c r="D499" s="17"/>
      <c r="E499" s="16"/>
      <c r="F499" s="15"/>
    </row>
    <row r="500" spans="1:6" x14ac:dyDescent="0.3">
      <c r="A500" s="19"/>
      <c r="B500" s="50"/>
      <c r="C500" s="17"/>
      <c r="D500" s="17"/>
      <c r="E500" s="16"/>
      <c r="F500" s="15"/>
    </row>
    <row r="501" spans="1:6" x14ac:dyDescent="0.3">
      <c r="A501" s="19"/>
      <c r="B501" s="46" t="s">
        <v>46</v>
      </c>
      <c r="C501" s="17"/>
      <c r="D501" s="17"/>
      <c r="E501" s="16"/>
      <c r="F501" s="15"/>
    </row>
    <row r="502" spans="1:6" x14ac:dyDescent="0.3">
      <c r="A502" s="19"/>
      <c r="B502" s="18"/>
      <c r="C502" s="17"/>
      <c r="D502" s="17"/>
      <c r="E502" s="16"/>
      <c r="F502" s="15"/>
    </row>
    <row r="503" spans="1:6" ht="43.2" x14ac:dyDescent="0.3">
      <c r="A503" s="19"/>
      <c r="B503" s="43" t="s">
        <v>96</v>
      </c>
      <c r="C503" s="17"/>
      <c r="D503" s="17"/>
      <c r="E503" s="16"/>
      <c r="F503" s="15"/>
    </row>
    <row r="504" spans="1:6" x14ac:dyDescent="0.3">
      <c r="A504" s="19"/>
      <c r="B504" s="43"/>
      <c r="C504" s="17"/>
      <c r="D504" s="17"/>
      <c r="E504" s="16"/>
      <c r="F504" s="15"/>
    </row>
    <row r="505" spans="1:6" ht="43.2" x14ac:dyDescent="0.3">
      <c r="A505" s="19"/>
      <c r="B505" s="43" t="s">
        <v>95</v>
      </c>
      <c r="C505" s="17"/>
      <c r="D505" s="48"/>
      <c r="E505" s="16"/>
      <c r="F505" s="15"/>
    </row>
    <row r="506" spans="1:6" x14ac:dyDescent="0.3">
      <c r="A506" s="19"/>
      <c r="B506" s="18"/>
      <c r="C506" s="17"/>
      <c r="D506" s="17"/>
      <c r="E506" s="16"/>
      <c r="F506" s="15"/>
    </row>
    <row r="507" spans="1:6" x14ac:dyDescent="0.3">
      <c r="A507" s="19"/>
      <c r="B507" s="18" t="s">
        <v>94</v>
      </c>
      <c r="C507" s="17"/>
      <c r="D507" s="17"/>
      <c r="E507" s="16"/>
      <c r="F507" s="15"/>
    </row>
    <row r="508" spans="1:6" x14ac:dyDescent="0.3">
      <c r="A508" s="19"/>
      <c r="B508" s="43"/>
      <c r="C508" s="17"/>
      <c r="D508" s="48"/>
      <c r="E508" s="16"/>
      <c r="F508" s="15"/>
    </row>
    <row r="509" spans="1:6" x14ac:dyDescent="0.3">
      <c r="A509" s="19"/>
      <c r="B509" s="89" t="s">
        <v>93</v>
      </c>
      <c r="C509" s="17"/>
      <c r="D509" s="17"/>
      <c r="E509" s="16"/>
      <c r="F509" s="15"/>
    </row>
    <row r="510" spans="1:6" x14ac:dyDescent="0.3">
      <c r="A510" s="19"/>
      <c r="B510" s="23"/>
      <c r="C510" s="17"/>
      <c r="D510" s="17"/>
      <c r="E510" s="16"/>
      <c r="F510" s="15"/>
    </row>
    <row r="511" spans="1:6" x14ac:dyDescent="0.3">
      <c r="A511" s="19"/>
      <c r="B511" s="62" t="s">
        <v>92</v>
      </c>
      <c r="C511" s="17"/>
      <c r="D511" s="17"/>
      <c r="E511" s="16"/>
      <c r="F511" s="15"/>
    </row>
    <row r="512" spans="1:6" x14ac:dyDescent="0.3">
      <c r="A512" s="19"/>
      <c r="B512" s="89" t="s">
        <v>91</v>
      </c>
      <c r="C512" s="17"/>
      <c r="D512" s="17"/>
      <c r="E512" s="16"/>
      <c r="F512" s="15"/>
    </row>
    <row r="513" spans="1:10" x14ac:dyDescent="0.3">
      <c r="A513" s="19"/>
      <c r="B513" s="18" t="s">
        <v>90</v>
      </c>
      <c r="C513" s="17"/>
      <c r="D513" s="17"/>
      <c r="E513" s="16"/>
      <c r="F513" s="15"/>
    </row>
    <row r="514" spans="1:10" x14ac:dyDescent="0.3">
      <c r="A514" s="19"/>
      <c r="B514" s="18"/>
      <c r="C514" s="17"/>
      <c r="D514" s="17"/>
      <c r="E514" s="16"/>
      <c r="F514" s="15"/>
    </row>
    <row r="515" spans="1:10" s="56" customFormat="1" x14ac:dyDescent="0.3">
      <c r="A515" s="88"/>
      <c r="B515" s="46" t="s">
        <v>89</v>
      </c>
      <c r="C515" s="87"/>
      <c r="D515" s="87"/>
      <c r="E515" s="25"/>
      <c r="F515" s="22"/>
    </row>
    <row r="516" spans="1:10" x14ac:dyDescent="0.3">
      <c r="A516" s="19" t="s">
        <v>40</v>
      </c>
      <c r="B516" s="43" t="s">
        <v>88</v>
      </c>
      <c r="C516" s="17">
        <f>C423</f>
        <v>924</v>
      </c>
      <c r="D516" s="17" t="s">
        <v>85</v>
      </c>
      <c r="E516" s="16"/>
      <c r="F516" s="15">
        <f>C516*E516</f>
        <v>0</v>
      </c>
    </row>
    <row r="517" spans="1:10" x14ac:dyDescent="0.3">
      <c r="A517" s="19"/>
      <c r="B517" s="18"/>
      <c r="C517" s="17"/>
      <c r="D517" s="17"/>
      <c r="E517" s="16"/>
      <c r="F517" s="15"/>
    </row>
    <row r="518" spans="1:10" s="63" customFormat="1" x14ac:dyDescent="0.3">
      <c r="A518" s="19" t="s">
        <v>35</v>
      </c>
      <c r="B518" s="18" t="s">
        <v>84</v>
      </c>
      <c r="C518" s="86">
        <f>C425</f>
        <v>32</v>
      </c>
      <c r="D518" s="17" t="s">
        <v>83</v>
      </c>
      <c r="E518" s="16"/>
      <c r="F518" s="15">
        <f>C518*E518</f>
        <v>0</v>
      </c>
      <c r="J518" s="85"/>
    </row>
    <row r="519" spans="1:10" x14ac:dyDescent="0.3">
      <c r="A519" s="19"/>
      <c r="B519" s="18"/>
      <c r="C519" s="17"/>
      <c r="D519" s="17"/>
      <c r="E519" s="16"/>
      <c r="F519" s="15"/>
    </row>
    <row r="520" spans="1:10" x14ac:dyDescent="0.3">
      <c r="A520" s="19"/>
      <c r="B520" s="18"/>
      <c r="C520" s="17"/>
      <c r="D520" s="17"/>
      <c r="E520" s="16"/>
      <c r="F520" s="15"/>
    </row>
    <row r="521" spans="1:10" x14ac:dyDescent="0.3">
      <c r="A521" s="19"/>
      <c r="B521" s="46" t="s">
        <v>87</v>
      </c>
      <c r="C521" s="17"/>
      <c r="D521" s="17"/>
      <c r="E521" s="16"/>
      <c r="F521" s="15"/>
    </row>
    <row r="522" spans="1:10" x14ac:dyDescent="0.3">
      <c r="A522" s="19" t="s">
        <v>76</v>
      </c>
      <c r="B522" s="18" t="s">
        <v>86</v>
      </c>
      <c r="C522" s="17">
        <f>C429</f>
        <v>1580</v>
      </c>
      <c r="D522" s="17" t="s">
        <v>85</v>
      </c>
      <c r="E522" s="16"/>
      <c r="F522" s="15">
        <f>C522*E522</f>
        <v>0</v>
      </c>
    </row>
    <row r="523" spans="1:10" x14ac:dyDescent="0.3">
      <c r="A523" s="19"/>
      <c r="B523" s="18"/>
      <c r="C523" s="17"/>
      <c r="D523" s="17"/>
      <c r="E523" s="16"/>
      <c r="F523" s="15"/>
    </row>
    <row r="524" spans="1:10" s="63" customFormat="1" x14ac:dyDescent="0.3">
      <c r="A524" s="19" t="s">
        <v>58</v>
      </c>
      <c r="B524" s="18" t="s">
        <v>84</v>
      </c>
      <c r="C524" s="86">
        <f>C431</f>
        <v>89</v>
      </c>
      <c r="D524" s="17" t="s">
        <v>83</v>
      </c>
      <c r="E524" s="16"/>
      <c r="F524" s="15">
        <f>C524*E524</f>
        <v>0</v>
      </c>
      <c r="J524" s="85"/>
    </row>
    <row r="525" spans="1:10" x14ac:dyDescent="0.3">
      <c r="A525" s="19"/>
      <c r="B525" s="18"/>
      <c r="C525" s="17"/>
      <c r="D525" s="17"/>
      <c r="E525" s="16"/>
      <c r="F525" s="15"/>
    </row>
    <row r="526" spans="1:10" x14ac:dyDescent="0.3">
      <c r="A526" s="19"/>
      <c r="B526" s="18"/>
      <c r="C526" s="17"/>
      <c r="D526" s="17"/>
      <c r="E526" s="16"/>
      <c r="F526" s="15"/>
    </row>
    <row r="527" spans="1:10" x14ac:dyDescent="0.3">
      <c r="A527" s="19"/>
      <c r="B527" s="18"/>
      <c r="C527" s="17"/>
      <c r="D527" s="17"/>
      <c r="E527" s="16"/>
      <c r="F527" s="15"/>
    </row>
    <row r="528" spans="1:10" x14ac:dyDescent="0.3">
      <c r="A528" s="19"/>
      <c r="B528" s="18"/>
      <c r="C528" s="17"/>
      <c r="D528" s="17"/>
      <c r="E528" s="16"/>
      <c r="F528" s="15"/>
    </row>
    <row r="529" spans="1:6" x14ac:dyDescent="0.3">
      <c r="A529" s="19"/>
      <c r="B529" s="18"/>
      <c r="C529" s="17"/>
      <c r="D529" s="17"/>
      <c r="E529" s="16"/>
      <c r="F529" s="15"/>
    </row>
    <row r="530" spans="1:6" x14ac:dyDescent="0.3">
      <c r="A530" s="19"/>
      <c r="B530" s="18"/>
      <c r="C530" s="17"/>
      <c r="D530" s="17"/>
      <c r="E530" s="16"/>
      <c r="F530" s="15"/>
    </row>
    <row r="531" spans="1:6" x14ac:dyDescent="0.3">
      <c r="A531" s="19"/>
      <c r="B531" s="18"/>
      <c r="C531" s="17"/>
      <c r="D531" s="17"/>
      <c r="E531" s="16"/>
      <c r="F531" s="15"/>
    </row>
    <row r="532" spans="1:6" x14ac:dyDescent="0.3">
      <c r="A532" s="19"/>
      <c r="B532" s="18"/>
      <c r="C532" s="17"/>
      <c r="D532" s="17"/>
      <c r="E532" s="16"/>
      <c r="F532" s="15"/>
    </row>
    <row r="533" spans="1:6" x14ac:dyDescent="0.3">
      <c r="A533" s="19"/>
      <c r="B533" s="18"/>
      <c r="C533" s="17"/>
      <c r="D533" s="17"/>
      <c r="E533" s="16"/>
      <c r="F533" s="15"/>
    </row>
    <row r="534" spans="1:6" x14ac:dyDescent="0.3">
      <c r="A534" s="19"/>
      <c r="B534" s="18"/>
      <c r="C534" s="17"/>
      <c r="D534" s="17"/>
      <c r="E534" s="16"/>
      <c r="F534" s="15"/>
    </row>
    <row r="535" spans="1:6" x14ac:dyDescent="0.3">
      <c r="A535" s="19"/>
      <c r="B535" s="18"/>
      <c r="C535" s="17"/>
      <c r="D535" s="17"/>
      <c r="E535" s="16"/>
      <c r="F535" s="15"/>
    </row>
    <row r="536" spans="1:6" x14ac:dyDescent="0.3">
      <c r="A536" s="19"/>
      <c r="B536" s="18"/>
      <c r="C536" s="17"/>
      <c r="D536" s="17"/>
      <c r="E536" s="16"/>
      <c r="F536" s="15"/>
    </row>
    <row r="537" spans="1:6" x14ac:dyDescent="0.3">
      <c r="A537" s="19"/>
      <c r="B537" s="18"/>
      <c r="C537" s="17"/>
      <c r="D537" s="17"/>
      <c r="E537" s="16"/>
      <c r="F537" s="15"/>
    </row>
    <row r="538" spans="1:6" x14ac:dyDescent="0.3">
      <c r="A538" s="19"/>
      <c r="B538" s="18"/>
      <c r="C538" s="17"/>
      <c r="D538" s="17"/>
      <c r="E538" s="16"/>
      <c r="F538" s="15"/>
    </row>
    <row r="539" spans="1:6" x14ac:dyDescent="0.3">
      <c r="A539" s="19"/>
      <c r="B539" s="18"/>
      <c r="C539" s="17"/>
      <c r="D539" s="17"/>
      <c r="E539" s="16"/>
      <c r="F539" s="15"/>
    </row>
    <row r="540" spans="1:6" x14ac:dyDescent="0.3">
      <c r="A540" s="19"/>
      <c r="B540" s="18"/>
      <c r="C540" s="17"/>
      <c r="D540" s="17"/>
      <c r="E540" s="16"/>
      <c r="F540" s="15"/>
    </row>
    <row r="541" spans="1:6" x14ac:dyDescent="0.3">
      <c r="A541" s="19"/>
      <c r="B541" s="46"/>
      <c r="C541" s="17"/>
      <c r="D541" s="17"/>
      <c r="E541" s="16"/>
      <c r="F541" s="15"/>
    </row>
    <row r="542" spans="1:6" x14ac:dyDescent="0.3">
      <c r="A542" s="14"/>
      <c r="B542" s="47" t="s">
        <v>82</v>
      </c>
      <c r="C542" s="12"/>
      <c r="D542" s="12"/>
      <c r="E542" s="11"/>
      <c r="F542" s="10"/>
    </row>
    <row r="543" spans="1:6" x14ac:dyDescent="0.3">
      <c r="A543" s="19"/>
      <c r="B543" s="23" t="s">
        <v>31</v>
      </c>
      <c r="C543" s="17"/>
      <c r="D543" s="17"/>
      <c r="E543" s="16"/>
      <c r="F543" s="22">
        <f>SUM(F516:F542)</f>
        <v>0</v>
      </c>
    </row>
    <row r="544" spans="1:6" ht="15" thickBot="1" x14ac:dyDescent="0.35">
      <c r="A544" s="9"/>
      <c r="B544" s="31"/>
      <c r="C544" s="7"/>
      <c r="D544" s="7"/>
      <c r="E544" s="30"/>
      <c r="F544" s="80"/>
    </row>
    <row r="545" spans="1:6" ht="15" thickTop="1" x14ac:dyDescent="0.3">
      <c r="A545" s="19"/>
      <c r="B545" s="18"/>
      <c r="C545" s="17"/>
      <c r="D545" s="17"/>
      <c r="E545" s="16"/>
      <c r="F545" s="15"/>
    </row>
    <row r="546" spans="1:6" x14ac:dyDescent="0.3">
      <c r="A546" s="19"/>
      <c r="B546" s="84" t="s">
        <v>18</v>
      </c>
      <c r="C546" s="17"/>
      <c r="D546" s="17"/>
      <c r="E546" s="16"/>
      <c r="F546" s="15"/>
    </row>
    <row r="547" spans="1:6" x14ac:dyDescent="0.3">
      <c r="A547" s="19"/>
      <c r="B547" s="18"/>
      <c r="C547" s="17"/>
      <c r="D547" s="17"/>
      <c r="E547" s="16"/>
      <c r="F547" s="15"/>
    </row>
    <row r="548" spans="1:6" x14ac:dyDescent="0.3">
      <c r="A548" s="19"/>
      <c r="B548" s="46" t="s">
        <v>81</v>
      </c>
      <c r="C548" s="17"/>
      <c r="D548" s="17"/>
      <c r="E548" s="16"/>
      <c r="F548" s="15"/>
    </row>
    <row r="549" spans="1:6" x14ac:dyDescent="0.3">
      <c r="A549" s="19"/>
      <c r="B549" s="43" t="s">
        <v>80</v>
      </c>
      <c r="C549" s="17"/>
      <c r="D549" s="48"/>
      <c r="E549" s="16"/>
      <c r="F549" s="15"/>
    </row>
    <row r="550" spans="1:6" x14ac:dyDescent="0.3">
      <c r="A550" s="19"/>
      <c r="B550" s="18"/>
      <c r="C550" s="17"/>
      <c r="D550" s="17"/>
      <c r="E550" s="16"/>
      <c r="F550" s="15"/>
    </row>
    <row r="551" spans="1:6" ht="103.5" customHeight="1" x14ac:dyDescent="0.3">
      <c r="A551" s="19"/>
      <c r="B551" s="62" t="s">
        <v>79</v>
      </c>
      <c r="C551" s="17"/>
      <c r="D551" s="17"/>
      <c r="E551" s="16"/>
      <c r="F551" s="15"/>
    </row>
    <row r="552" spans="1:6" x14ac:dyDescent="0.3">
      <c r="A552" s="19"/>
      <c r="B552" s="18"/>
      <c r="C552" s="17"/>
      <c r="D552" s="17"/>
      <c r="E552" s="16"/>
      <c r="F552" s="15"/>
    </row>
    <row r="553" spans="1:6" ht="36" customHeight="1" x14ac:dyDescent="0.3">
      <c r="A553" s="19" t="s">
        <v>40</v>
      </c>
      <c r="B553" s="43" t="s">
        <v>78</v>
      </c>
      <c r="C553" s="17">
        <v>3</v>
      </c>
      <c r="D553" s="17" t="s">
        <v>54</v>
      </c>
      <c r="E553" s="16"/>
      <c r="F553" s="15">
        <f>C553*E553</f>
        <v>0</v>
      </c>
    </row>
    <row r="554" spans="1:6" x14ac:dyDescent="0.3">
      <c r="A554" s="19"/>
      <c r="B554" s="18"/>
      <c r="C554" s="17"/>
      <c r="D554" s="17"/>
      <c r="E554" s="16"/>
      <c r="F554" s="15"/>
    </row>
    <row r="555" spans="1:6" ht="57.6" x14ac:dyDescent="0.3">
      <c r="A555" s="19" t="s">
        <v>35</v>
      </c>
      <c r="B555" s="43" t="s">
        <v>77</v>
      </c>
      <c r="C555" s="17">
        <v>3</v>
      </c>
      <c r="D555" s="48" t="s">
        <v>54</v>
      </c>
      <c r="E555" s="16"/>
      <c r="F555" s="15">
        <f>C555*E555</f>
        <v>0</v>
      </c>
    </row>
    <row r="556" spans="1:6" x14ac:dyDescent="0.3">
      <c r="A556" s="19"/>
      <c r="B556" s="18"/>
      <c r="C556" s="17"/>
      <c r="D556" s="17"/>
      <c r="E556" s="16"/>
      <c r="F556" s="15"/>
    </row>
    <row r="557" spans="1:6" ht="43.2" x14ac:dyDescent="0.3">
      <c r="A557" s="19" t="s">
        <v>76</v>
      </c>
      <c r="B557" s="43" t="s">
        <v>75</v>
      </c>
      <c r="C557" s="17">
        <v>3</v>
      </c>
      <c r="D557" s="17" t="s">
        <v>54</v>
      </c>
      <c r="E557" s="16"/>
      <c r="F557" s="15">
        <f>C557*E557</f>
        <v>0</v>
      </c>
    </row>
    <row r="558" spans="1:6" x14ac:dyDescent="0.3">
      <c r="A558" s="19"/>
      <c r="B558" s="43"/>
      <c r="C558" s="17"/>
      <c r="D558" s="17"/>
      <c r="E558" s="16"/>
      <c r="F558" s="15"/>
    </row>
    <row r="559" spans="1:6" ht="43.2" x14ac:dyDescent="0.3">
      <c r="A559" s="19" t="s">
        <v>58</v>
      </c>
      <c r="B559" s="43" t="s">
        <v>74</v>
      </c>
      <c r="C559" s="17">
        <v>3</v>
      </c>
      <c r="D559" s="17" t="s">
        <v>54</v>
      </c>
      <c r="E559" s="16"/>
      <c r="F559" s="15">
        <f>C559*E559</f>
        <v>0</v>
      </c>
    </row>
    <row r="560" spans="1:6" x14ac:dyDescent="0.3">
      <c r="A560" s="19"/>
      <c r="B560" s="43"/>
      <c r="C560" s="17"/>
      <c r="D560" s="17"/>
      <c r="E560" s="16"/>
      <c r="F560" s="15"/>
    </row>
    <row r="561" spans="1:6" x14ac:dyDescent="0.3">
      <c r="A561" s="19" t="s">
        <v>56</v>
      </c>
      <c r="B561" s="43" t="s">
        <v>73</v>
      </c>
      <c r="C561" s="17">
        <v>3</v>
      </c>
      <c r="D561" s="17" t="s">
        <v>54</v>
      </c>
      <c r="E561" s="16"/>
      <c r="F561" s="15">
        <f>C561*E561</f>
        <v>0</v>
      </c>
    </row>
    <row r="562" spans="1:6" x14ac:dyDescent="0.3">
      <c r="A562" s="19"/>
      <c r="B562" s="43"/>
      <c r="C562" s="17"/>
      <c r="D562" s="17"/>
      <c r="E562" s="16"/>
      <c r="F562" s="15"/>
    </row>
    <row r="563" spans="1:6" ht="43.2" x14ac:dyDescent="0.3">
      <c r="A563" s="19" t="s">
        <v>72</v>
      </c>
      <c r="B563" s="43" t="s">
        <v>71</v>
      </c>
      <c r="C563" s="17">
        <v>3</v>
      </c>
      <c r="D563" s="17" t="s">
        <v>54</v>
      </c>
      <c r="E563" s="16"/>
      <c r="F563" s="15">
        <f>C563*E563</f>
        <v>0</v>
      </c>
    </row>
    <row r="564" spans="1:6" x14ac:dyDescent="0.3">
      <c r="A564" s="19"/>
      <c r="B564" s="43"/>
      <c r="C564" s="17"/>
      <c r="D564" s="17"/>
      <c r="E564" s="16"/>
      <c r="F564" s="15"/>
    </row>
    <row r="565" spans="1:6" x14ac:dyDescent="0.3">
      <c r="A565" s="19"/>
      <c r="B565" s="34" t="s">
        <v>70</v>
      </c>
      <c r="C565" s="17"/>
      <c r="D565" s="17"/>
      <c r="E565" s="16"/>
      <c r="F565" s="15"/>
    </row>
    <row r="566" spans="1:6" x14ac:dyDescent="0.3">
      <c r="A566" s="19"/>
      <c r="B566" s="43"/>
      <c r="C566" s="17"/>
      <c r="D566" s="17"/>
      <c r="E566" s="16"/>
      <c r="F566" s="15"/>
    </row>
    <row r="567" spans="1:6" ht="83.25" customHeight="1" x14ac:dyDescent="0.3">
      <c r="A567" s="19"/>
      <c r="B567" s="62" t="s">
        <v>69</v>
      </c>
      <c r="C567" s="17"/>
      <c r="D567" s="17"/>
      <c r="E567" s="16"/>
      <c r="F567" s="15"/>
    </row>
    <row r="568" spans="1:6" x14ac:dyDescent="0.3">
      <c r="A568" s="19"/>
      <c r="B568" s="43"/>
      <c r="C568" s="17"/>
      <c r="D568" s="17"/>
      <c r="E568" s="16"/>
      <c r="F568" s="15"/>
    </row>
    <row r="569" spans="1:6" ht="28.8" x14ac:dyDescent="0.3">
      <c r="A569" s="19" t="s">
        <v>68</v>
      </c>
      <c r="B569" s="43" t="s">
        <v>67</v>
      </c>
      <c r="C569" s="17">
        <v>2</v>
      </c>
      <c r="D569" s="17" t="s">
        <v>54</v>
      </c>
      <c r="E569" s="16"/>
      <c r="F569" s="15">
        <f>C569*E569</f>
        <v>0</v>
      </c>
    </row>
    <row r="570" spans="1:6" x14ac:dyDescent="0.3">
      <c r="A570" s="19"/>
      <c r="B570" s="43"/>
      <c r="C570" s="17"/>
      <c r="D570" s="17"/>
      <c r="E570" s="16"/>
      <c r="F570" s="15"/>
    </row>
    <row r="571" spans="1:6" x14ac:dyDescent="0.3">
      <c r="A571" s="19"/>
      <c r="B571" s="43"/>
      <c r="C571" s="17"/>
      <c r="D571" s="17"/>
      <c r="E571" s="16"/>
      <c r="F571" s="15"/>
    </row>
    <row r="572" spans="1:6" x14ac:dyDescent="0.3">
      <c r="A572" s="19"/>
      <c r="B572" s="43"/>
      <c r="C572" s="17"/>
      <c r="D572" s="17"/>
      <c r="E572" s="16"/>
      <c r="F572" s="15"/>
    </row>
    <row r="573" spans="1:6" x14ac:dyDescent="0.3">
      <c r="A573" s="14"/>
      <c r="B573" s="83" t="s">
        <v>66</v>
      </c>
      <c r="C573" s="12"/>
      <c r="D573" s="12"/>
      <c r="E573" s="11"/>
      <c r="F573" s="10"/>
    </row>
    <row r="574" spans="1:6" ht="15" thickBot="1" x14ac:dyDescent="0.35">
      <c r="A574" s="9"/>
      <c r="B574" s="82" t="s">
        <v>65</v>
      </c>
      <c r="C574" s="7"/>
      <c r="D574" s="7"/>
      <c r="E574" s="81"/>
      <c r="F574" s="80">
        <f>SUM(F547:F569)</f>
        <v>0</v>
      </c>
    </row>
    <row r="575" spans="1:6" ht="15" thickTop="1" x14ac:dyDescent="0.3">
      <c r="A575" s="19"/>
      <c r="B575" s="18"/>
      <c r="C575" s="17"/>
      <c r="D575" s="17"/>
      <c r="E575" s="16"/>
      <c r="F575" s="15"/>
    </row>
    <row r="576" spans="1:6" s="63" customFormat="1" x14ac:dyDescent="0.3">
      <c r="A576" s="77"/>
      <c r="B576" s="79" t="s">
        <v>64</v>
      </c>
      <c r="C576" s="75"/>
      <c r="D576" s="78"/>
      <c r="E576" s="74"/>
      <c r="F576" s="73"/>
    </row>
    <row r="577" spans="1:6" s="63" customFormat="1" ht="80.25" customHeight="1" x14ac:dyDescent="0.3">
      <c r="A577" s="77"/>
      <c r="B577" s="76" t="s">
        <v>63</v>
      </c>
      <c r="C577" s="75"/>
      <c r="D577" s="48"/>
      <c r="E577" s="74"/>
      <c r="F577" s="73"/>
    </row>
    <row r="578" spans="1:6" s="63" customFormat="1" x14ac:dyDescent="0.3">
      <c r="A578" s="72"/>
      <c r="B578" s="71"/>
      <c r="C578" s="70"/>
      <c r="D578" s="69"/>
      <c r="E578" s="68"/>
      <c r="F578" s="67"/>
    </row>
    <row r="579" spans="1:6" s="63" customFormat="1" x14ac:dyDescent="0.3">
      <c r="A579" s="19" t="s">
        <v>40</v>
      </c>
      <c r="B579" s="66" t="s">
        <v>62</v>
      </c>
      <c r="C579" s="17">
        <v>6</v>
      </c>
      <c r="D579" s="17" t="s">
        <v>54</v>
      </c>
      <c r="E579" s="65"/>
      <c r="F579" s="64">
        <f>C579*E579</f>
        <v>0</v>
      </c>
    </row>
    <row r="580" spans="1:6" x14ac:dyDescent="0.3">
      <c r="A580" s="19"/>
      <c r="B580" s="18"/>
      <c r="C580" s="17"/>
      <c r="D580" s="17"/>
      <c r="E580" s="16"/>
      <c r="F580" s="15"/>
    </row>
    <row r="581" spans="1:6" x14ac:dyDescent="0.3">
      <c r="A581" s="19"/>
      <c r="B581" s="62" t="s">
        <v>53</v>
      </c>
      <c r="C581" s="17"/>
      <c r="D581" s="17"/>
      <c r="E581" s="16"/>
      <c r="F581" s="15"/>
    </row>
    <row r="582" spans="1:6" x14ac:dyDescent="0.3">
      <c r="A582" s="19"/>
      <c r="B582" s="18" t="s">
        <v>61</v>
      </c>
      <c r="C582" s="17"/>
      <c r="D582" s="17"/>
      <c r="E582" s="16"/>
      <c r="F582" s="15"/>
    </row>
    <row r="583" spans="1:6" x14ac:dyDescent="0.3">
      <c r="A583" s="19"/>
      <c r="B583" s="18"/>
      <c r="C583" s="17"/>
      <c r="D583" s="17"/>
      <c r="E583" s="16"/>
      <c r="F583" s="15"/>
    </row>
    <row r="584" spans="1:6" ht="72" x14ac:dyDescent="0.3">
      <c r="A584" s="19"/>
      <c r="B584" s="62" t="s">
        <v>60</v>
      </c>
      <c r="C584" s="17"/>
      <c r="D584" s="17"/>
      <c r="E584" s="16"/>
      <c r="F584" s="15"/>
    </row>
    <row r="585" spans="1:6" x14ac:dyDescent="0.3">
      <c r="A585" s="19"/>
      <c r="B585" s="18"/>
      <c r="C585" s="17"/>
      <c r="D585" s="17"/>
      <c r="E585" s="16"/>
      <c r="F585" s="15"/>
    </row>
    <row r="586" spans="1:6" ht="50.25" customHeight="1" x14ac:dyDescent="0.3">
      <c r="A586" s="19"/>
      <c r="B586" s="43" t="s">
        <v>59</v>
      </c>
      <c r="C586" s="17"/>
      <c r="D586" s="17"/>
      <c r="E586" s="16"/>
      <c r="F586" s="15"/>
    </row>
    <row r="587" spans="1:6" x14ac:dyDescent="0.3">
      <c r="A587" s="19"/>
      <c r="B587" s="43"/>
      <c r="C587" s="17"/>
      <c r="D587" s="17"/>
      <c r="E587" s="16"/>
      <c r="F587" s="15"/>
    </row>
    <row r="588" spans="1:6" ht="28.8" x14ac:dyDescent="0.3">
      <c r="A588" s="19" t="s">
        <v>58</v>
      </c>
      <c r="B588" s="43" t="s">
        <v>57</v>
      </c>
      <c r="C588" s="17">
        <v>11</v>
      </c>
      <c r="D588" s="48" t="s">
        <v>54</v>
      </c>
      <c r="E588" s="16"/>
      <c r="F588" s="15">
        <f>C588*E588</f>
        <v>0</v>
      </c>
    </row>
    <row r="589" spans="1:6" x14ac:dyDescent="0.3">
      <c r="A589" s="19"/>
      <c r="B589" s="18"/>
      <c r="C589" s="17"/>
      <c r="D589" s="17"/>
      <c r="E589" s="16"/>
      <c r="F589" s="15"/>
    </row>
    <row r="590" spans="1:6" x14ac:dyDescent="0.3">
      <c r="A590" s="19" t="s">
        <v>56</v>
      </c>
      <c r="B590" s="43" t="s">
        <v>55</v>
      </c>
      <c r="C590" s="17">
        <v>9</v>
      </c>
      <c r="D590" s="17" t="s">
        <v>54</v>
      </c>
      <c r="E590" s="16"/>
      <c r="F590" s="15">
        <f>C590*E590</f>
        <v>0</v>
      </c>
    </row>
    <row r="591" spans="1:6" x14ac:dyDescent="0.3">
      <c r="A591" s="19"/>
      <c r="B591" s="43" t="s">
        <v>53</v>
      </c>
      <c r="C591" s="17"/>
      <c r="D591" s="17"/>
      <c r="E591" s="16"/>
      <c r="F591" s="15"/>
    </row>
    <row r="592" spans="1:6" x14ac:dyDescent="0.3">
      <c r="A592" s="19"/>
      <c r="B592" s="43"/>
      <c r="C592" s="17"/>
      <c r="D592" s="17"/>
      <c r="E592" s="16"/>
      <c r="F592" s="15"/>
    </row>
    <row r="593" spans="1:6" s="56" customFormat="1" x14ac:dyDescent="0.3">
      <c r="A593" s="61"/>
      <c r="B593" s="60" t="s">
        <v>52</v>
      </c>
      <c r="C593" s="59"/>
      <c r="D593" s="59"/>
      <c r="E593" s="58"/>
      <c r="F593" s="57">
        <f>SUM(F579:F590)</f>
        <v>0</v>
      </c>
    </row>
    <row r="594" spans="1:6" ht="15" thickBot="1" x14ac:dyDescent="0.35">
      <c r="A594" s="9"/>
      <c r="B594" s="51"/>
      <c r="C594" s="7"/>
      <c r="D594" s="7"/>
      <c r="E594" s="30"/>
      <c r="F594" s="29"/>
    </row>
    <row r="595" spans="1:6" ht="15" thickTop="1" x14ac:dyDescent="0.3">
      <c r="A595" s="19"/>
      <c r="B595" s="43"/>
      <c r="C595" s="17"/>
      <c r="D595" s="17"/>
      <c r="E595" s="16"/>
      <c r="F595" s="15"/>
    </row>
    <row r="596" spans="1:6" x14ac:dyDescent="0.3">
      <c r="A596" s="19"/>
      <c r="B596" s="55" t="s">
        <v>51</v>
      </c>
      <c r="C596" s="17"/>
      <c r="D596" s="17"/>
      <c r="E596" s="16"/>
      <c r="F596" s="15"/>
    </row>
    <row r="597" spans="1:6" x14ac:dyDescent="0.3">
      <c r="A597" s="19"/>
      <c r="B597" s="43"/>
      <c r="C597" s="17"/>
      <c r="D597" s="17"/>
      <c r="E597" s="16"/>
      <c r="F597" s="15"/>
    </row>
    <row r="598" spans="1:6" x14ac:dyDescent="0.3">
      <c r="A598" s="19"/>
      <c r="B598" s="54" t="s">
        <v>50</v>
      </c>
      <c r="C598" s="17"/>
      <c r="D598" s="17"/>
      <c r="E598" s="16"/>
      <c r="F598" s="15">
        <f>F574</f>
        <v>0</v>
      </c>
    </row>
    <row r="599" spans="1:6" x14ac:dyDescent="0.3">
      <c r="A599" s="19"/>
      <c r="B599" s="43"/>
      <c r="C599" s="17"/>
      <c r="D599" s="17"/>
      <c r="E599" s="16"/>
      <c r="F599" s="15"/>
    </row>
    <row r="600" spans="1:6" x14ac:dyDescent="0.3">
      <c r="A600" s="19"/>
      <c r="B600" s="54" t="s">
        <v>49</v>
      </c>
      <c r="C600" s="17"/>
      <c r="D600" s="17"/>
      <c r="E600" s="16"/>
      <c r="F600" s="15">
        <f>F593</f>
        <v>0</v>
      </c>
    </row>
    <row r="601" spans="1:6" x14ac:dyDescent="0.3">
      <c r="A601" s="19"/>
      <c r="B601" s="54"/>
      <c r="C601" s="17"/>
      <c r="D601" s="17"/>
      <c r="E601" s="16"/>
      <c r="F601" s="15"/>
    </row>
    <row r="602" spans="1:6" x14ac:dyDescent="0.3">
      <c r="A602" s="19"/>
      <c r="B602" s="43"/>
      <c r="C602" s="17"/>
      <c r="D602" s="17"/>
      <c r="E602" s="16"/>
      <c r="F602" s="15"/>
    </row>
    <row r="603" spans="1:6" x14ac:dyDescent="0.3">
      <c r="A603" s="14"/>
      <c r="B603" s="53" t="s">
        <v>18</v>
      </c>
      <c r="C603" s="12"/>
      <c r="D603" s="12"/>
      <c r="E603" s="11"/>
      <c r="F603" s="10"/>
    </row>
    <row r="604" spans="1:6" x14ac:dyDescent="0.3">
      <c r="A604" s="19"/>
      <c r="B604" s="18" t="s">
        <v>48</v>
      </c>
      <c r="C604" s="17"/>
      <c r="D604" s="17"/>
      <c r="E604" s="52"/>
      <c r="F604" s="22">
        <f>SUM(F598:F600)</f>
        <v>0</v>
      </c>
    </row>
    <row r="605" spans="1:6" ht="15" thickBot="1" x14ac:dyDescent="0.35">
      <c r="A605" s="9"/>
      <c r="B605" s="51"/>
      <c r="C605" s="7"/>
      <c r="D605" s="7"/>
      <c r="E605" s="30"/>
      <c r="F605" s="29"/>
    </row>
    <row r="606" spans="1:6" ht="15" thickTop="1" x14ac:dyDescent="0.3">
      <c r="A606" s="19"/>
      <c r="B606" s="43"/>
      <c r="C606" s="17"/>
      <c r="D606" s="17"/>
      <c r="E606" s="16"/>
      <c r="F606" s="15"/>
    </row>
    <row r="607" spans="1:6" x14ac:dyDescent="0.3">
      <c r="A607" s="19"/>
      <c r="B607" s="46" t="s">
        <v>47</v>
      </c>
      <c r="C607" s="17"/>
      <c r="D607" s="17"/>
      <c r="E607" s="16"/>
      <c r="F607" s="15"/>
    </row>
    <row r="608" spans="1:6" x14ac:dyDescent="0.3">
      <c r="A608" s="19"/>
      <c r="B608" s="46" t="s">
        <v>46</v>
      </c>
      <c r="C608" s="17"/>
      <c r="D608" s="17"/>
      <c r="E608" s="16"/>
      <c r="F608" s="15"/>
    </row>
    <row r="609" spans="1:6" x14ac:dyDescent="0.3">
      <c r="A609" s="19"/>
      <c r="B609" s="34" t="s">
        <v>45</v>
      </c>
      <c r="C609" s="17"/>
      <c r="D609" s="48"/>
      <c r="E609" s="16"/>
      <c r="F609" s="15"/>
    </row>
    <row r="610" spans="1:6" x14ac:dyDescent="0.3">
      <c r="A610" s="19"/>
      <c r="B610" s="34"/>
      <c r="C610" s="17"/>
      <c r="D610" s="48"/>
      <c r="E610" s="16"/>
      <c r="F610" s="15"/>
    </row>
    <row r="611" spans="1:6" x14ac:dyDescent="0.3">
      <c r="A611" s="19"/>
      <c r="B611" s="18" t="s">
        <v>44</v>
      </c>
      <c r="C611" s="17"/>
      <c r="D611" s="17"/>
      <c r="E611" s="16"/>
      <c r="F611" s="15"/>
    </row>
    <row r="612" spans="1:6" x14ac:dyDescent="0.3">
      <c r="A612" s="19"/>
      <c r="B612" s="18"/>
      <c r="C612" s="17"/>
      <c r="D612" s="17"/>
      <c r="E612" s="16"/>
      <c r="F612" s="15"/>
    </row>
    <row r="613" spans="1:6" ht="86.4" x14ac:dyDescent="0.3">
      <c r="A613" s="19"/>
      <c r="B613" s="43" t="s">
        <v>43</v>
      </c>
      <c r="C613" s="17"/>
      <c r="D613" s="17"/>
      <c r="E613" s="16"/>
      <c r="F613" s="15"/>
    </row>
    <row r="614" spans="1:6" x14ac:dyDescent="0.3">
      <c r="A614" s="19"/>
      <c r="B614" s="18"/>
      <c r="C614" s="17"/>
      <c r="D614" s="48"/>
      <c r="E614" s="16"/>
      <c r="F614" s="15"/>
    </row>
    <row r="615" spans="1:6" ht="115.2" x14ac:dyDescent="0.3">
      <c r="A615" s="19"/>
      <c r="B615" s="43" t="s">
        <v>42</v>
      </c>
      <c r="C615" s="17"/>
      <c r="D615" s="17"/>
      <c r="E615" s="16"/>
      <c r="F615" s="15"/>
    </row>
    <row r="616" spans="1:6" x14ac:dyDescent="0.3">
      <c r="A616" s="19"/>
      <c r="B616" s="43"/>
      <c r="C616" s="17"/>
      <c r="D616" s="17"/>
      <c r="E616" s="16"/>
      <c r="F616" s="15"/>
    </row>
    <row r="617" spans="1:6" x14ac:dyDescent="0.3">
      <c r="A617" s="19"/>
      <c r="B617" s="23" t="s">
        <v>41</v>
      </c>
      <c r="C617" s="17"/>
      <c r="D617" s="17"/>
      <c r="E617" s="16"/>
      <c r="F617" s="15"/>
    </row>
    <row r="618" spans="1:6" x14ac:dyDescent="0.3">
      <c r="A618" s="19"/>
      <c r="B618" s="23"/>
      <c r="C618" s="17"/>
      <c r="D618" s="17"/>
      <c r="E618" s="16"/>
      <c r="F618" s="15"/>
    </row>
    <row r="619" spans="1:6" ht="43.2" x14ac:dyDescent="0.3">
      <c r="A619" s="19" t="s">
        <v>40</v>
      </c>
      <c r="B619" s="43" t="s">
        <v>39</v>
      </c>
      <c r="C619" s="17"/>
      <c r="D619" s="48" t="s">
        <v>33</v>
      </c>
      <c r="E619" s="16">
        <v>2000000</v>
      </c>
      <c r="F619" s="15"/>
    </row>
    <row r="620" spans="1:6" x14ac:dyDescent="0.3">
      <c r="A620" s="19"/>
      <c r="B620" s="50"/>
      <c r="C620" s="17"/>
      <c r="D620" s="17"/>
      <c r="E620" s="16"/>
      <c r="F620" s="15"/>
    </row>
    <row r="621" spans="1:6" x14ac:dyDescent="0.3">
      <c r="A621" s="19"/>
      <c r="B621" s="34" t="s">
        <v>38</v>
      </c>
      <c r="C621" s="17"/>
      <c r="D621" s="17"/>
      <c r="E621" s="16"/>
      <c r="F621" s="15"/>
    </row>
    <row r="622" spans="1:6" x14ac:dyDescent="0.3">
      <c r="A622" s="19"/>
      <c r="B622" s="49" t="s">
        <v>37</v>
      </c>
      <c r="C622" s="17"/>
      <c r="D622" s="17"/>
      <c r="E622" s="16"/>
      <c r="F622" s="15"/>
    </row>
    <row r="623" spans="1:6" x14ac:dyDescent="0.3">
      <c r="A623" s="19"/>
      <c r="B623" s="43"/>
      <c r="C623" s="17"/>
      <c r="D623" s="17"/>
      <c r="E623" s="16"/>
      <c r="F623" s="15"/>
    </row>
    <row r="624" spans="1:6" ht="57.6" x14ac:dyDescent="0.3">
      <c r="A624" s="19"/>
      <c r="B624" s="34" t="s">
        <v>36</v>
      </c>
      <c r="C624" s="17"/>
      <c r="D624" s="17"/>
      <c r="E624" s="16"/>
      <c r="F624" s="15"/>
    </row>
    <row r="625" spans="1:6" x14ac:dyDescent="0.3">
      <c r="A625" s="19"/>
      <c r="B625" s="34"/>
      <c r="C625" s="17"/>
      <c r="D625" s="17"/>
      <c r="E625" s="16"/>
      <c r="F625" s="15"/>
    </row>
    <row r="626" spans="1:6" ht="43.2" x14ac:dyDescent="0.3">
      <c r="A626" s="19" t="s">
        <v>35</v>
      </c>
      <c r="B626" s="43" t="s">
        <v>34</v>
      </c>
      <c r="C626" s="17"/>
      <c r="D626" s="48" t="s">
        <v>33</v>
      </c>
      <c r="E626" s="16">
        <v>2000000</v>
      </c>
      <c r="F626" s="15"/>
    </row>
    <row r="627" spans="1:6" x14ac:dyDescent="0.3">
      <c r="A627" s="19"/>
      <c r="B627" s="43"/>
      <c r="C627" s="17"/>
      <c r="D627" s="48"/>
      <c r="E627" s="16"/>
      <c r="F627" s="15"/>
    </row>
    <row r="628" spans="1:6" x14ac:dyDescent="0.3">
      <c r="A628" s="19"/>
      <c r="B628" s="18"/>
      <c r="C628" s="17"/>
      <c r="D628" s="17"/>
      <c r="E628" s="16"/>
      <c r="F628" s="15"/>
    </row>
    <row r="629" spans="1:6" x14ac:dyDescent="0.3">
      <c r="A629" s="14"/>
      <c r="B629" s="47" t="s">
        <v>32</v>
      </c>
      <c r="C629" s="12"/>
      <c r="D629" s="12"/>
      <c r="E629" s="11"/>
      <c r="F629" s="10"/>
    </row>
    <row r="630" spans="1:6" x14ac:dyDescent="0.3">
      <c r="A630" s="19"/>
      <c r="B630" s="46" t="s">
        <v>31</v>
      </c>
      <c r="C630" s="17"/>
      <c r="D630" s="17"/>
      <c r="E630" s="32"/>
      <c r="F630" s="22"/>
    </row>
    <row r="631" spans="1:6" ht="15" thickBot="1" x14ac:dyDescent="0.35">
      <c r="A631" s="9"/>
      <c r="B631" s="31"/>
      <c r="C631" s="7"/>
      <c r="D631" s="7"/>
      <c r="E631" s="30"/>
      <c r="F631" s="29"/>
    </row>
    <row r="632" spans="1:6" ht="15" thickTop="1" x14ac:dyDescent="0.3">
      <c r="A632" s="19"/>
      <c r="B632" s="18"/>
      <c r="C632" s="17"/>
      <c r="D632" s="17"/>
      <c r="E632" s="16"/>
      <c r="F632" s="15"/>
    </row>
    <row r="633" spans="1:6" ht="15" thickBot="1" x14ac:dyDescent="0.35">
      <c r="A633" s="19"/>
      <c r="B633" s="18"/>
      <c r="C633" s="17"/>
      <c r="D633" s="17"/>
      <c r="E633" s="16"/>
      <c r="F633" s="15"/>
    </row>
    <row r="634" spans="1:6" x14ac:dyDescent="0.3">
      <c r="A634" s="27"/>
      <c r="B634" s="45" t="s">
        <v>30</v>
      </c>
      <c r="C634" s="44" t="s">
        <v>29</v>
      </c>
      <c r="D634" s="44"/>
      <c r="E634" s="25"/>
      <c r="F634" s="22"/>
    </row>
    <row r="635" spans="1:6" x14ac:dyDescent="0.3">
      <c r="A635" s="19"/>
      <c r="B635" s="23"/>
      <c r="C635" s="17"/>
      <c r="D635" s="17"/>
      <c r="E635" s="16"/>
      <c r="F635" s="15"/>
    </row>
    <row r="636" spans="1:6" ht="19.5" customHeight="1" x14ac:dyDescent="0.3">
      <c r="A636" s="19">
        <v>1</v>
      </c>
      <c r="B636" s="18" t="s">
        <v>28</v>
      </c>
      <c r="C636" s="42"/>
      <c r="D636" s="41"/>
      <c r="E636" s="40"/>
      <c r="F636" s="15">
        <f>F128</f>
        <v>0</v>
      </c>
    </row>
    <row r="637" spans="1:6" ht="16.5" customHeight="1" x14ac:dyDescent="0.3">
      <c r="A637" s="19"/>
      <c r="B637" s="18"/>
      <c r="C637" s="42"/>
      <c r="D637" s="41"/>
      <c r="E637" s="40"/>
      <c r="F637" s="15"/>
    </row>
    <row r="638" spans="1:6" ht="19.5" customHeight="1" x14ac:dyDescent="0.3">
      <c r="A638" s="19">
        <v>2</v>
      </c>
      <c r="B638" s="18" t="s">
        <v>27</v>
      </c>
      <c r="C638" s="42"/>
      <c r="D638" s="41"/>
      <c r="E638" s="40"/>
      <c r="F638" s="15">
        <f>F170</f>
        <v>0</v>
      </c>
    </row>
    <row r="639" spans="1:6" ht="15.75" customHeight="1" x14ac:dyDescent="0.3">
      <c r="A639" s="19"/>
      <c r="B639" s="18"/>
      <c r="C639" s="42"/>
      <c r="D639" s="41"/>
      <c r="E639" s="40"/>
      <c r="F639" s="15"/>
    </row>
    <row r="640" spans="1:6" ht="19.5" customHeight="1" x14ac:dyDescent="0.3">
      <c r="A640" s="19">
        <v>3</v>
      </c>
      <c r="B640" s="18" t="s">
        <v>26</v>
      </c>
      <c r="C640" s="42"/>
      <c r="D640" s="41"/>
      <c r="E640" s="40"/>
      <c r="F640" s="15">
        <f>F208</f>
        <v>0</v>
      </c>
    </row>
    <row r="641" spans="1:6" ht="14.25" customHeight="1" x14ac:dyDescent="0.3">
      <c r="A641" s="19"/>
      <c r="B641" s="18"/>
      <c r="C641" s="42"/>
      <c r="D641" s="41"/>
      <c r="E641" s="40"/>
      <c r="F641" s="15"/>
    </row>
    <row r="642" spans="1:6" ht="19.5" customHeight="1" x14ac:dyDescent="0.3">
      <c r="A642" s="19">
        <v>4</v>
      </c>
      <c r="B642" s="18" t="s">
        <v>25</v>
      </c>
      <c r="C642" s="42"/>
      <c r="D642" s="41"/>
      <c r="E642" s="40"/>
      <c r="F642" s="15">
        <f>F251</f>
        <v>0</v>
      </c>
    </row>
    <row r="643" spans="1:6" ht="17.25" customHeight="1" x14ac:dyDescent="0.3">
      <c r="A643" s="19"/>
      <c r="B643" s="18"/>
      <c r="C643" s="42"/>
      <c r="D643" s="41"/>
      <c r="E643" s="40"/>
      <c r="F643" s="15"/>
    </row>
    <row r="644" spans="1:6" ht="19.5" customHeight="1" x14ac:dyDescent="0.3">
      <c r="A644" s="19">
        <v>5</v>
      </c>
      <c r="B644" s="18" t="s">
        <v>24</v>
      </c>
      <c r="C644" s="42"/>
      <c r="D644" s="41"/>
      <c r="E644" s="40"/>
      <c r="F644" s="15">
        <f>F291</f>
        <v>0</v>
      </c>
    </row>
    <row r="645" spans="1:6" ht="15" customHeight="1" x14ac:dyDescent="0.3">
      <c r="A645" s="19"/>
      <c r="B645" s="18"/>
      <c r="C645" s="42"/>
      <c r="D645" s="41"/>
      <c r="E645" s="40"/>
      <c r="F645" s="15"/>
    </row>
    <row r="646" spans="1:6" ht="19.5" customHeight="1" x14ac:dyDescent="0.3">
      <c r="A646" s="19">
        <v>6</v>
      </c>
      <c r="B646" s="18" t="s">
        <v>23</v>
      </c>
      <c r="C646" s="42"/>
      <c r="D646" s="41"/>
      <c r="E646" s="40"/>
      <c r="F646" s="15">
        <f>F335</f>
        <v>0</v>
      </c>
    </row>
    <row r="647" spans="1:6" ht="10.5" customHeight="1" x14ac:dyDescent="0.3">
      <c r="A647" s="19"/>
      <c r="B647" s="18"/>
      <c r="C647" s="42"/>
      <c r="D647" s="41"/>
      <c r="E647" s="40"/>
      <c r="F647" s="15"/>
    </row>
    <row r="648" spans="1:6" ht="19.5" customHeight="1" x14ac:dyDescent="0.3">
      <c r="A648" s="19">
        <v>7</v>
      </c>
      <c r="B648" s="18" t="s">
        <v>22</v>
      </c>
      <c r="C648" s="42"/>
      <c r="D648" s="41"/>
      <c r="E648" s="40"/>
      <c r="F648" s="15">
        <f>F376</f>
        <v>0</v>
      </c>
    </row>
    <row r="649" spans="1:6" ht="15.75" customHeight="1" x14ac:dyDescent="0.3">
      <c r="A649" s="19"/>
      <c r="B649" s="18"/>
      <c r="C649" s="42"/>
      <c r="D649" s="41"/>
      <c r="E649" s="40"/>
      <c r="F649" s="15"/>
    </row>
    <row r="650" spans="1:6" ht="19.5" customHeight="1" x14ac:dyDescent="0.3">
      <c r="A650" s="19">
        <v>8</v>
      </c>
      <c r="B650" s="43" t="s">
        <v>21</v>
      </c>
      <c r="C650" s="42"/>
      <c r="D650" s="41"/>
      <c r="E650" s="40"/>
      <c r="F650" s="15">
        <f>F451</f>
        <v>0</v>
      </c>
    </row>
    <row r="651" spans="1:6" ht="15.75" customHeight="1" x14ac:dyDescent="0.3">
      <c r="A651" s="19"/>
      <c r="B651" s="18"/>
      <c r="C651" s="42"/>
      <c r="D651" s="41"/>
      <c r="E651" s="40"/>
      <c r="F651" s="15"/>
    </row>
    <row r="652" spans="1:6" ht="15.75" customHeight="1" x14ac:dyDescent="0.3">
      <c r="A652" s="19">
        <v>9</v>
      </c>
      <c r="B652" s="43" t="s">
        <v>20</v>
      </c>
      <c r="C652" s="42"/>
      <c r="D652" s="41"/>
      <c r="E652" s="40"/>
      <c r="F652" s="15">
        <f>F496</f>
        <v>0</v>
      </c>
    </row>
    <row r="653" spans="1:6" ht="12.75" customHeight="1" x14ac:dyDescent="0.3">
      <c r="A653" s="19"/>
      <c r="B653" s="18"/>
      <c r="C653" s="42"/>
      <c r="D653" s="41"/>
      <c r="E653" s="40"/>
      <c r="F653" s="15"/>
    </row>
    <row r="654" spans="1:6" x14ac:dyDescent="0.3">
      <c r="A654" s="19">
        <v>10</v>
      </c>
      <c r="B654" s="18" t="s">
        <v>19</v>
      </c>
      <c r="C654" s="42"/>
      <c r="D654" s="41"/>
      <c r="E654" s="40"/>
      <c r="F654" s="15">
        <f>F543</f>
        <v>0</v>
      </c>
    </row>
    <row r="655" spans="1:6" x14ac:dyDescent="0.3">
      <c r="A655" s="19"/>
      <c r="B655" s="18"/>
      <c r="C655" s="42"/>
      <c r="D655" s="41"/>
      <c r="E655" s="40"/>
      <c r="F655" s="15"/>
    </row>
    <row r="656" spans="1:6" x14ac:dyDescent="0.3">
      <c r="A656" s="19">
        <v>11</v>
      </c>
      <c r="B656" s="18" t="s">
        <v>18</v>
      </c>
      <c r="C656" s="42"/>
      <c r="D656" s="41"/>
      <c r="E656" s="40"/>
      <c r="F656" s="15">
        <f>F604</f>
        <v>0</v>
      </c>
    </row>
    <row r="657" spans="1:6" x14ac:dyDescent="0.3">
      <c r="A657" s="19"/>
      <c r="B657" s="18"/>
      <c r="C657" s="42"/>
      <c r="D657" s="41"/>
      <c r="E657" s="40"/>
      <c r="F657" s="15"/>
    </row>
    <row r="658" spans="1:6" x14ac:dyDescent="0.3">
      <c r="A658" s="19">
        <v>12</v>
      </c>
      <c r="B658" s="18" t="s">
        <v>17</v>
      </c>
      <c r="C658" s="42"/>
      <c r="D658" s="41"/>
      <c r="E658" s="40"/>
      <c r="F658" s="15">
        <f>F630</f>
        <v>0</v>
      </c>
    </row>
    <row r="659" spans="1:6" x14ac:dyDescent="0.3">
      <c r="A659" s="19"/>
      <c r="B659" s="18"/>
      <c r="C659" s="17"/>
      <c r="D659" s="17"/>
      <c r="E659" s="16"/>
      <c r="F659" s="15"/>
    </row>
    <row r="660" spans="1:6" x14ac:dyDescent="0.3">
      <c r="A660" s="19"/>
      <c r="B660" s="23"/>
      <c r="C660" s="17"/>
      <c r="D660" s="17"/>
      <c r="E660" s="16"/>
      <c r="F660" s="15"/>
    </row>
    <row r="661" spans="1:6" x14ac:dyDescent="0.3">
      <c r="A661" s="19"/>
      <c r="B661" s="23"/>
      <c r="C661" s="17"/>
      <c r="D661" s="17"/>
      <c r="E661" s="16"/>
      <c r="F661" s="15"/>
    </row>
    <row r="662" spans="1:6" x14ac:dyDescent="0.3">
      <c r="A662" s="39"/>
      <c r="B662" s="38"/>
      <c r="C662" s="37"/>
      <c r="D662" s="37"/>
      <c r="E662" s="36"/>
      <c r="F662" s="35"/>
    </row>
    <row r="663" spans="1:6" x14ac:dyDescent="0.3">
      <c r="A663" s="19"/>
      <c r="B663" s="23"/>
      <c r="C663" s="17"/>
      <c r="D663" s="17"/>
      <c r="E663" s="16"/>
      <c r="F663" s="15"/>
    </row>
    <row r="664" spans="1:6" x14ac:dyDescent="0.3">
      <c r="A664" s="19"/>
      <c r="B664" s="23" t="s">
        <v>16</v>
      </c>
      <c r="C664" s="17"/>
      <c r="D664" s="17"/>
      <c r="E664" s="16"/>
      <c r="F664" s="15">
        <f>SUM(F636:F663)</f>
        <v>0</v>
      </c>
    </row>
    <row r="665" spans="1:6" x14ac:dyDescent="0.3">
      <c r="A665" s="19"/>
      <c r="B665" s="23"/>
      <c r="C665" s="17"/>
      <c r="D665" s="17"/>
      <c r="E665" s="16"/>
      <c r="F665" s="15"/>
    </row>
    <row r="666" spans="1:6" x14ac:dyDescent="0.3">
      <c r="A666" s="19"/>
      <c r="B666" s="23"/>
      <c r="C666" s="17"/>
      <c r="D666" s="17"/>
      <c r="E666" s="16"/>
      <c r="F666" s="15"/>
    </row>
    <row r="667" spans="1:6" x14ac:dyDescent="0.3">
      <c r="A667" s="19"/>
      <c r="B667" s="23" t="s">
        <v>15</v>
      </c>
      <c r="C667" s="17"/>
      <c r="D667" s="17"/>
      <c r="E667" s="16"/>
      <c r="F667" s="15" t="s">
        <v>14</v>
      </c>
    </row>
    <row r="668" spans="1:6" x14ac:dyDescent="0.3">
      <c r="A668" s="19"/>
      <c r="B668" s="23"/>
      <c r="C668" s="17"/>
      <c r="D668" s="17"/>
      <c r="E668" s="16"/>
      <c r="F668" s="15"/>
    </row>
    <row r="669" spans="1:6" x14ac:dyDescent="0.3">
      <c r="A669" s="19"/>
      <c r="B669" s="23"/>
      <c r="C669" s="17"/>
      <c r="D669" s="17"/>
      <c r="E669" s="16"/>
      <c r="F669" s="15"/>
    </row>
    <row r="670" spans="1:6" x14ac:dyDescent="0.3">
      <c r="A670" s="19"/>
      <c r="B670" s="23"/>
      <c r="C670" s="17"/>
      <c r="D670" s="17"/>
      <c r="E670" s="16"/>
      <c r="F670" s="15"/>
    </row>
    <row r="671" spans="1:6" x14ac:dyDescent="0.3">
      <c r="A671" s="19"/>
      <c r="B671" s="23"/>
      <c r="C671" s="17"/>
      <c r="D671" s="17"/>
      <c r="E671" s="16"/>
      <c r="F671" s="15"/>
    </row>
    <row r="672" spans="1:6" x14ac:dyDescent="0.3">
      <c r="A672" s="19"/>
      <c r="B672" s="23"/>
      <c r="C672" s="17"/>
      <c r="D672" s="17"/>
      <c r="E672" s="16"/>
      <c r="F672" s="15"/>
    </row>
    <row r="673" spans="1:11" x14ac:dyDescent="0.3">
      <c r="A673" s="19"/>
      <c r="B673" s="23"/>
      <c r="C673" s="17"/>
      <c r="D673" s="17"/>
      <c r="E673" s="16"/>
      <c r="F673" s="15"/>
    </row>
    <row r="674" spans="1:11" x14ac:dyDescent="0.3">
      <c r="A674" s="19"/>
      <c r="B674" s="23"/>
      <c r="C674" s="17"/>
      <c r="D674" s="17"/>
      <c r="E674" s="16"/>
      <c r="F674" s="15"/>
    </row>
    <row r="675" spans="1:11" x14ac:dyDescent="0.3">
      <c r="A675" s="19"/>
      <c r="B675" s="23"/>
      <c r="C675" s="17"/>
      <c r="D675" s="17"/>
      <c r="E675" s="16"/>
      <c r="F675" s="15"/>
    </row>
    <row r="676" spans="1:11" x14ac:dyDescent="0.3">
      <c r="A676" s="19"/>
      <c r="B676" s="23"/>
      <c r="C676" s="17"/>
      <c r="D676" s="17"/>
      <c r="E676" s="16"/>
      <c r="F676" s="15"/>
    </row>
    <row r="677" spans="1:11" x14ac:dyDescent="0.3">
      <c r="A677" s="19"/>
      <c r="B677" s="23"/>
      <c r="C677" s="17"/>
      <c r="D677" s="17"/>
      <c r="E677" s="16"/>
      <c r="F677" s="15"/>
    </row>
    <row r="678" spans="1:11" x14ac:dyDescent="0.3">
      <c r="A678" s="19"/>
      <c r="B678" s="23"/>
      <c r="C678" s="17"/>
      <c r="D678" s="17"/>
      <c r="E678" s="16"/>
      <c r="F678" s="15"/>
    </row>
    <row r="679" spans="1:11" ht="43.2" x14ac:dyDescent="0.3">
      <c r="A679" s="19"/>
      <c r="B679" s="34" t="s">
        <v>13</v>
      </c>
      <c r="C679" s="17"/>
      <c r="D679" s="17"/>
      <c r="E679" s="16"/>
      <c r="F679" s="15"/>
    </row>
    <row r="680" spans="1:11" x14ac:dyDescent="0.3">
      <c r="A680" s="14"/>
      <c r="B680" s="13"/>
      <c r="C680" s="12"/>
      <c r="D680" s="33"/>
      <c r="E680" s="11"/>
      <c r="F680" s="10"/>
    </row>
    <row r="681" spans="1:11" x14ac:dyDescent="0.3">
      <c r="A681" s="19"/>
      <c r="B681" s="23" t="s">
        <v>12</v>
      </c>
      <c r="C681" s="17"/>
      <c r="D681" s="17"/>
      <c r="E681" s="32"/>
      <c r="F681" s="22">
        <f>F664*2</f>
        <v>0</v>
      </c>
    </row>
    <row r="682" spans="1:11" ht="15" thickBot="1" x14ac:dyDescent="0.35">
      <c r="A682" s="9"/>
      <c r="B682" s="31"/>
      <c r="C682" s="7"/>
      <c r="D682" s="7"/>
      <c r="E682" s="30"/>
      <c r="F682" s="29"/>
    </row>
    <row r="683" spans="1:11" ht="15" thickTop="1" x14ac:dyDescent="0.3">
      <c r="A683" s="19"/>
      <c r="B683" s="18"/>
      <c r="C683" s="17"/>
      <c r="D683" s="17"/>
      <c r="E683" s="16"/>
      <c r="F683" s="15"/>
      <c r="K683" s="28"/>
    </row>
    <row r="684" spans="1:11" x14ac:dyDescent="0.3">
      <c r="A684" s="27"/>
      <c r="B684" s="24" t="s">
        <v>11</v>
      </c>
      <c r="C684" s="26"/>
      <c r="D684" s="26"/>
      <c r="E684" s="25"/>
      <c r="F684" s="22"/>
    </row>
    <row r="685" spans="1:11" x14ac:dyDescent="0.3">
      <c r="A685" s="19"/>
      <c r="B685" s="24"/>
      <c r="C685" s="17"/>
      <c r="D685" s="17"/>
      <c r="E685" s="16"/>
      <c r="F685" s="22" t="s">
        <v>10</v>
      </c>
    </row>
    <row r="686" spans="1:11" x14ac:dyDescent="0.3">
      <c r="A686" s="19"/>
      <c r="B686" s="24"/>
      <c r="C686" s="17"/>
      <c r="D686" s="17"/>
      <c r="E686" s="16"/>
      <c r="F686" s="15"/>
    </row>
    <row r="687" spans="1:11" x14ac:dyDescent="0.3">
      <c r="A687" s="19">
        <v>1</v>
      </c>
      <c r="B687" s="18" t="s">
        <v>9</v>
      </c>
      <c r="C687" s="17"/>
      <c r="D687" s="17"/>
      <c r="E687" s="16"/>
      <c r="F687" s="15"/>
      <c r="G687" s="20"/>
    </row>
    <row r="688" spans="1:11" x14ac:dyDescent="0.3">
      <c r="A688" s="19"/>
      <c r="B688" s="18"/>
      <c r="C688" s="17"/>
      <c r="D688" s="17"/>
      <c r="E688" s="16"/>
      <c r="F688" s="15"/>
    </row>
    <row r="689" spans="1:9" x14ac:dyDescent="0.3">
      <c r="A689" s="19">
        <v>2</v>
      </c>
      <c r="B689" s="18" t="s">
        <v>8</v>
      </c>
      <c r="C689" s="17"/>
      <c r="D689" s="17"/>
      <c r="E689" s="16"/>
      <c r="F689" s="15"/>
      <c r="G689" s="20"/>
    </row>
    <row r="690" spans="1:9" x14ac:dyDescent="0.3">
      <c r="A690" s="19"/>
      <c r="B690" s="18"/>
      <c r="C690" s="17"/>
      <c r="D690" s="17"/>
      <c r="E690" s="16"/>
      <c r="F690" s="15"/>
    </row>
    <row r="691" spans="1:9" x14ac:dyDescent="0.3">
      <c r="A691" s="19">
        <v>3</v>
      </c>
      <c r="B691" s="18" t="s">
        <v>7</v>
      </c>
      <c r="C691" s="17"/>
      <c r="D691" s="17"/>
      <c r="E691" s="16"/>
      <c r="F691" s="15"/>
      <c r="G691" s="20"/>
    </row>
    <row r="692" spans="1:9" x14ac:dyDescent="0.3">
      <c r="A692" s="19"/>
      <c r="B692" s="18"/>
      <c r="C692" s="17"/>
      <c r="D692" s="17"/>
      <c r="E692" s="16"/>
      <c r="F692" s="15"/>
    </row>
    <row r="693" spans="1:9" x14ac:dyDescent="0.3">
      <c r="A693" s="19"/>
      <c r="B693" s="18"/>
      <c r="C693" s="17"/>
      <c r="D693" s="17"/>
      <c r="E693" s="16"/>
      <c r="F693" s="15"/>
    </row>
    <row r="694" spans="1:9" x14ac:dyDescent="0.3">
      <c r="A694" s="19"/>
      <c r="B694" s="18"/>
      <c r="C694" s="17"/>
      <c r="D694" s="17"/>
      <c r="E694" s="16"/>
      <c r="F694" s="15"/>
    </row>
    <row r="695" spans="1:9" x14ac:dyDescent="0.3">
      <c r="A695" s="19"/>
      <c r="B695" s="23" t="s">
        <v>4</v>
      </c>
      <c r="D695" s="17"/>
      <c r="E695" s="16"/>
      <c r="F695" s="22"/>
      <c r="G695" s="20"/>
      <c r="I695" s="20"/>
    </row>
    <row r="696" spans="1:9" x14ac:dyDescent="0.3">
      <c r="A696" s="19"/>
      <c r="B696" s="18"/>
      <c r="C696" s="17"/>
      <c r="D696" s="17"/>
      <c r="E696" s="16"/>
      <c r="F696" s="22"/>
    </row>
    <row r="697" spans="1:9" x14ac:dyDescent="0.3">
      <c r="A697" s="19"/>
      <c r="B697" s="18"/>
      <c r="C697" s="17"/>
      <c r="D697" s="17"/>
      <c r="E697" s="16"/>
      <c r="F697" s="15"/>
    </row>
    <row r="698" spans="1:9" x14ac:dyDescent="0.3">
      <c r="A698" s="19" t="s">
        <v>6</v>
      </c>
      <c r="B698" s="18" t="s">
        <v>5</v>
      </c>
      <c r="C698" s="17"/>
      <c r="D698" s="17"/>
      <c r="E698" s="16"/>
      <c r="F698" s="15"/>
      <c r="G698" s="20"/>
    </row>
    <row r="699" spans="1:9" x14ac:dyDescent="0.3">
      <c r="A699" s="19"/>
      <c r="B699" s="18"/>
      <c r="C699" s="17"/>
      <c r="D699" s="17"/>
      <c r="E699" s="16"/>
      <c r="F699" s="15"/>
    </row>
    <row r="700" spans="1:9" x14ac:dyDescent="0.3">
      <c r="A700" s="19"/>
      <c r="B700" s="18"/>
      <c r="C700" s="17"/>
      <c r="D700" s="17"/>
      <c r="E700" s="16"/>
      <c r="F700" s="15"/>
    </row>
    <row r="701" spans="1:9" x14ac:dyDescent="0.3">
      <c r="A701" s="19"/>
      <c r="B701" s="18" t="s">
        <v>4</v>
      </c>
      <c r="C701" s="17"/>
      <c r="D701" s="17"/>
      <c r="E701" s="16"/>
      <c r="F701" s="22"/>
      <c r="G701" s="21"/>
      <c r="I701" s="20"/>
    </row>
    <row r="702" spans="1:9" x14ac:dyDescent="0.3">
      <c r="A702" s="19"/>
      <c r="B702" s="18"/>
      <c r="C702" s="17"/>
      <c r="D702" s="17"/>
      <c r="E702" s="16"/>
      <c r="F702" s="15"/>
    </row>
    <row r="703" spans="1:9" x14ac:dyDescent="0.3">
      <c r="A703" s="19"/>
      <c r="B703" s="18"/>
      <c r="C703" s="17"/>
      <c r="D703" s="17"/>
      <c r="E703" s="16"/>
      <c r="F703" s="15"/>
    </row>
    <row r="704" spans="1:9" x14ac:dyDescent="0.3">
      <c r="A704" s="19" t="s">
        <v>3</v>
      </c>
      <c r="B704" s="18" t="s">
        <v>2</v>
      </c>
      <c r="C704" s="17"/>
      <c r="D704" s="17"/>
      <c r="E704" s="16"/>
      <c r="F704" s="15"/>
    </row>
    <row r="705" spans="1:6" x14ac:dyDescent="0.3">
      <c r="A705" s="19"/>
      <c r="B705" s="18"/>
      <c r="C705" s="17"/>
      <c r="D705" s="17"/>
      <c r="E705" s="16"/>
      <c r="F705" s="15"/>
    </row>
    <row r="706" spans="1:6" x14ac:dyDescent="0.3">
      <c r="A706" s="19"/>
      <c r="B706" s="18"/>
      <c r="C706" s="17"/>
      <c r="D706" s="17"/>
      <c r="E706" s="16"/>
      <c r="F706" s="15"/>
    </row>
    <row r="707" spans="1:6" x14ac:dyDescent="0.3">
      <c r="A707" s="19"/>
      <c r="B707" s="18"/>
      <c r="C707" s="17"/>
      <c r="D707" s="17"/>
      <c r="E707" s="16"/>
      <c r="F707" s="15"/>
    </row>
    <row r="708" spans="1:6" x14ac:dyDescent="0.3">
      <c r="A708" s="19"/>
      <c r="B708" s="18"/>
      <c r="C708" s="17"/>
      <c r="D708" s="17"/>
      <c r="E708" s="16"/>
      <c r="F708" s="15"/>
    </row>
    <row r="709" spans="1:6" x14ac:dyDescent="0.3">
      <c r="A709" s="19"/>
      <c r="B709" s="18"/>
      <c r="C709" s="17"/>
      <c r="D709" s="17"/>
      <c r="E709" s="16"/>
      <c r="F709" s="15"/>
    </row>
    <row r="710" spans="1:6" x14ac:dyDescent="0.3">
      <c r="A710" s="19"/>
      <c r="B710" s="18"/>
      <c r="C710" s="17"/>
      <c r="D710" s="17"/>
      <c r="E710" s="16"/>
      <c r="F710" s="15"/>
    </row>
    <row r="711" spans="1:6" x14ac:dyDescent="0.3">
      <c r="A711" s="19"/>
      <c r="B711" s="18"/>
      <c r="C711" s="17"/>
      <c r="D711" s="17"/>
      <c r="E711" s="16"/>
      <c r="F711" s="15"/>
    </row>
    <row r="712" spans="1:6" x14ac:dyDescent="0.3">
      <c r="A712" s="19"/>
      <c r="B712" s="18"/>
      <c r="C712" s="17"/>
      <c r="D712" s="17"/>
      <c r="E712" s="16"/>
      <c r="F712" s="15"/>
    </row>
    <row r="713" spans="1:6" x14ac:dyDescent="0.3">
      <c r="A713" s="19"/>
      <c r="B713" s="18"/>
      <c r="C713" s="17"/>
      <c r="D713" s="17"/>
      <c r="E713" s="16"/>
      <c r="F713" s="15"/>
    </row>
    <row r="714" spans="1:6" x14ac:dyDescent="0.3">
      <c r="A714" s="19"/>
      <c r="B714" s="18"/>
      <c r="C714" s="17"/>
      <c r="D714" s="17"/>
      <c r="E714" s="16"/>
      <c r="F714" s="15"/>
    </row>
    <row r="715" spans="1:6" x14ac:dyDescent="0.3">
      <c r="A715" s="19"/>
      <c r="B715" s="18"/>
      <c r="C715" s="17"/>
      <c r="D715" s="17"/>
      <c r="E715" s="16"/>
      <c r="F715" s="15"/>
    </row>
    <row r="716" spans="1:6" x14ac:dyDescent="0.3">
      <c r="A716" s="14"/>
      <c r="B716" s="13"/>
      <c r="C716" s="12"/>
      <c r="D716" s="12"/>
      <c r="E716" s="11"/>
      <c r="F716" s="10"/>
    </row>
    <row r="717" spans="1:6" ht="15" thickBot="1" x14ac:dyDescent="0.35">
      <c r="A717" s="9"/>
      <c r="B717" s="8" t="s">
        <v>1</v>
      </c>
      <c r="C717" s="7"/>
      <c r="D717" s="7"/>
      <c r="E717" s="6" t="s">
        <v>0</v>
      </c>
      <c r="F717" s="5">
        <f>SUM(F701:F716)</f>
        <v>0</v>
      </c>
    </row>
    <row r="718" spans="1:6" ht="15" thickTop="1" x14ac:dyDescent="0.3"/>
  </sheetData>
  <mergeCells count="1">
    <mergeCell ref="C634:D634"/>
  </mergeCells>
  <conditionalFormatting sqref="F365:F367 F343 F345 F108:F109 F336 F41:F51 F53 F94:F97 F111:F112 F114:F135 F55:F90 F636:F655 F192:F206 F660:F701 F32:F33">
    <cfRule type="cellIs" dxfId="20" priority="21" stopIfTrue="1" operator="equal">
      <formula>0</formula>
    </cfRule>
  </conditionalFormatting>
  <conditionalFormatting sqref="F624">
    <cfRule type="cellIs" dxfId="19" priority="20" stopIfTrue="1" operator="equal">
      <formula>0</formula>
    </cfRule>
  </conditionalFormatting>
  <conditionalFormatting sqref="F347">
    <cfRule type="cellIs" dxfId="18" priority="19" stopIfTrue="1" operator="equal">
      <formula>0</formula>
    </cfRule>
  </conditionalFormatting>
  <conditionalFormatting sqref="F349">
    <cfRule type="cellIs" dxfId="17" priority="18" stopIfTrue="1" operator="equal">
      <formula>0</formula>
    </cfRule>
  </conditionalFormatting>
  <conditionalFormatting sqref="F353">
    <cfRule type="cellIs" dxfId="16" priority="17" stopIfTrue="1" operator="equal">
      <formula>0</formula>
    </cfRule>
  </conditionalFormatting>
  <conditionalFormatting sqref="F355">
    <cfRule type="cellIs" dxfId="15" priority="16" stopIfTrue="1" operator="equal">
      <formula>0</formula>
    </cfRule>
  </conditionalFormatting>
  <conditionalFormatting sqref="F360">
    <cfRule type="cellIs" dxfId="14" priority="15" stopIfTrue="1" operator="equal">
      <formula>0</formula>
    </cfRule>
  </conditionalFormatting>
  <conditionalFormatting sqref="F362">
    <cfRule type="cellIs" dxfId="13" priority="14" stopIfTrue="1" operator="equal">
      <formula>0</formula>
    </cfRule>
  </conditionalFormatting>
  <conditionalFormatting sqref="F369">
    <cfRule type="cellIs" dxfId="12" priority="13" stopIfTrue="1" operator="equal">
      <formula>0</formula>
    </cfRule>
  </conditionalFormatting>
  <conditionalFormatting sqref="F371">
    <cfRule type="cellIs" dxfId="11" priority="12" stopIfTrue="1" operator="equal">
      <formula>0</formula>
    </cfRule>
  </conditionalFormatting>
  <conditionalFormatting sqref="F373">
    <cfRule type="cellIs" dxfId="10" priority="11" stopIfTrue="1" operator="equal">
      <formula>0</formula>
    </cfRule>
  </conditionalFormatting>
  <conditionalFormatting sqref="F185:F190 F208 F259 F140 F261 F100:F106 F210:F254 F263">
    <cfRule type="cellIs" dxfId="9" priority="10" stopIfTrue="1" operator="equal">
      <formula>0</formula>
    </cfRule>
  </conditionalFormatting>
  <conditionalFormatting sqref="F160 F146">
    <cfRule type="cellIs" dxfId="8" priority="9" stopIfTrue="1" operator="equal">
      <formula>0</formula>
    </cfRule>
  </conditionalFormatting>
  <conditionalFormatting sqref="F163">
    <cfRule type="cellIs" dxfId="7" priority="8" stopIfTrue="1" operator="equal">
      <formula>0</formula>
    </cfRule>
  </conditionalFormatting>
  <conditionalFormatting sqref="F149">
    <cfRule type="cellIs" dxfId="6" priority="7" stopIfTrue="1" operator="equal">
      <formula>0</formula>
    </cfRule>
  </conditionalFormatting>
  <conditionalFormatting sqref="F165">
    <cfRule type="cellIs" dxfId="5" priority="6" stopIfTrue="1" operator="equal">
      <formula>0</formula>
    </cfRule>
  </conditionalFormatting>
  <conditionalFormatting sqref="F153">
    <cfRule type="cellIs" dxfId="4" priority="5" stopIfTrue="1" operator="equal">
      <formula>0</formula>
    </cfRule>
  </conditionalFormatting>
  <conditionalFormatting sqref="F155">
    <cfRule type="cellIs" dxfId="3" priority="4" stopIfTrue="1" operator="equal">
      <formula>0</formula>
    </cfRule>
  </conditionalFormatting>
  <conditionalFormatting sqref="F52">
    <cfRule type="cellIs" dxfId="2" priority="3" stopIfTrue="1" operator="equal">
      <formula>0</formula>
    </cfRule>
  </conditionalFormatting>
  <conditionalFormatting sqref="F91:F93">
    <cfRule type="cellIs" dxfId="1" priority="2" stopIfTrue="1" operator="equal">
      <formula>0</formula>
    </cfRule>
  </conditionalFormatting>
  <conditionalFormatting sqref="F110">
    <cfRule type="cellIs" dxfId="0" priority="1" stopIfTrue="1" operator="equal">
      <formula>0</formula>
    </cfRule>
  </conditionalFormatting>
  <pageMargins left="0.70866141732283472" right="0.70866141732283472" top="0.74803149606299213" bottom="0.74803149606299213" header="0.31496062992125984" footer="0.31496062992125984"/>
  <pageSetup paperSize="9" scale="71" orientation="portrait" useFirstPageNumber="1" verticalDpi="4294967295" r:id="rId1"/>
  <headerFooter differentFirst="1">
    <oddHeader>&amp;L&amp;N&amp;C&amp;"-,Bold"PROPOSED RENOVATION AND UPGRADING OF NASARAWA STATE CENTRAL MEDICAL STORES</oddHeader>
    <oddFooter xml:space="preserve">&amp;L&amp;"-,Bold"LAND DISIGNS LTD.&amp;C&amp;P </oddFooter>
  </headerFooter>
  <rowBreaks count="18" manualBreakCount="18">
    <brk id="28" max="5" man="1"/>
    <brk id="40" max="5" man="1"/>
    <brk id="75" max="5" man="1"/>
    <brk id="128" max="5" man="1"/>
    <brk id="170" max="5" man="1"/>
    <brk id="208" max="5" man="1"/>
    <brk id="251" max="5" man="1"/>
    <brk id="291" max="5" man="1"/>
    <brk id="335" max="5" man="1"/>
    <brk id="376" max="5" man="1"/>
    <brk id="411" max="5" man="1"/>
    <brk id="452" max="5" man="1"/>
    <brk id="497" max="5" man="1"/>
    <brk id="544" max="5" man="1"/>
    <brk id="574" max="5" man="1"/>
    <brk id="605" max="5" man="1"/>
    <brk id="631" max="5" man="1"/>
    <brk id="68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Nasarawa</vt:lpstr>
      <vt:lpstr>Nasarawa!Print_Area</vt:lpstr>
      <vt:lpstr>Nasarawa!Print_Titles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Alabi</dc:creator>
  <cp:lastModifiedBy>Abiodun Alabi</cp:lastModifiedBy>
  <dcterms:created xsi:type="dcterms:W3CDTF">2022-07-04T16:04:31Z</dcterms:created>
  <dcterms:modified xsi:type="dcterms:W3CDTF">2022-07-04T16:06:03Z</dcterms:modified>
</cp:coreProperties>
</file>